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3232" windowHeight="9204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4" i="1" l="1"/>
  <c r="AN352" i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L349" i="1"/>
  <c r="L351" i="1" s="1"/>
  <c r="K349" i="1"/>
  <c r="K351" i="1" s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E358" i="1" s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G349" i="1" s="1"/>
  <c r="AF343" i="1"/>
  <c r="AF349" i="1" s="1"/>
  <c r="AE343" i="1"/>
  <c r="AD343" i="1"/>
  <c r="AD349" i="1" s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W349" i="1" s="1"/>
  <c r="W351" i="1" s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E349" i="1" s="1"/>
  <c r="E351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D351" i="1" l="1"/>
  <c r="AD355" i="1"/>
  <c r="AF351" i="1"/>
  <c r="AF355" i="1"/>
  <c r="AG351" i="1"/>
  <c r="AG356" i="1"/>
  <c r="F349" i="1"/>
  <c r="F353" i="1"/>
  <c r="AC349" i="1"/>
  <c r="AC354" i="1" s="1"/>
  <c r="K354" i="1"/>
  <c r="AA358" i="1"/>
  <c r="H349" i="1"/>
  <c r="H353" i="1"/>
  <c r="AB349" i="1"/>
  <c r="AB358" i="1" s="1"/>
  <c r="AB353" i="1"/>
  <c r="T356" i="1"/>
  <c r="E357" i="1"/>
  <c r="AD353" i="1"/>
  <c r="AE353" i="1"/>
  <c r="W356" i="1"/>
  <c r="G357" i="1"/>
  <c r="K358" i="1"/>
  <c r="AE358" i="1"/>
  <c r="L353" i="1"/>
  <c r="AF353" i="1"/>
  <c r="AJ354" i="1"/>
  <c r="T355" i="1"/>
  <c r="AB357" i="1"/>
  <c r="AF358" i="1"/>
  <c r="E356" i="1"/>
  <c r="AG358" i="1"/>
  <c r="S356" i="1"/>
  <c r="AF354" i="1"/>
  <c r="AG354" i="1"/>
  <c r="AC358" i="1"/>
  <c r="R355" i="1"/>
  <c r="F357" i="1"/>
  <c r="AD358" i="1"/>
  <c r="K353" i="1"/>
  <c r="L358" i="1"/>
  <c r="AG353" i="1"/>
  <c r="R354" i="1"/>
  <c r="AL354" i="1"/>
  <c r="F356" i="1"/>
  <c r="Z356" i="1"/>
  <c r="AD357" i="1"/>
  <c r="W355" i="1"/>
  <c r="G356" i="1"/>
  <c r="K357" i="1"/>
  <c r="K355" i="1"/>
  <c r="AG355" i="1"/>
  <c r="Z349" i="1"/>
  <c r="Z357" i="1" s="1"/>
  <c r="Z353" i="1"/>
  <c r="AL356" i="1"/>
  <c r="AI355" i="1"/>
  <c r="P355" i="1"/>
  <c r="I353" i="1"/>
  <c r="X349" i="1"/>
  <c r="X355" i="1" s="1"/>
  <c r="Q356" i="1"/>
  <c r="AD354" i="1"/>
  <c r="M349" i="1"/>
  <c r="M354" i="1" s="1"/>
  <c r="G358" i="1"/>
  <c r="AE349" i="1"/>
  <c r="AL355" i="1"/>
  <c r="P353" i="1"/>
  <c r="T354" i="1"/>
  <c r="AF357" i="1"/>
  <c r="AK353" i="1"/>
  <c r="E355" i="1"/>
  <c r="AG357" i="1"/>
  <c r="E353" i="1"/>
  <c r="F355" i="1"/>
  <c r="AD356" i="1"/>
  <c r="R358" i="1"/>
  <c r="AL358" i="1"/>
  <c r="S353" i="1"/>
  <c r="AM353" i="1"/>
  <c r="W354" i="1"/>
  <c r="K356" i="1"/>
  <c r="O357" i="1"/>
  <c r="AI357" i="1"/>
  <c r="S358" i="1"/>
  <c r="O355" i="1"/>
  <c r="F358" i="1"/>
  <c r="AA349" i="1"/>
  <c r="AA357" i="1" s="1"/>
  <c r="AA353" i="1"/>
  <c r="W357" i="1"/>
  <c r="AJ355" i="1"/>
  <c r="Y349" i="1"/>
  <c r="AK356" i="1"/>
  <c r="R356" i="1"/>
  <c r="G349" i="1"/>
  <c r="G353" i="1"/>
  <c r="L354" i="1"/>
  <c r="AJ353" i="1"/>
  <c r="L357" i="1"/>
  <c r="P358" i="1"/>
  <c r="AJ358" i="1"/>
  <c r="L355" i="1"/>
  <c r="Q353" i="1"/>
  <c r="U354" i="1"/>
  <c r="AC356" i="1"/>
  <c r="Q358" i="1"/>
  <c r="L356" i="1"/>
  <c r="AF356" i="1"/>
  <c r="P357" i="1"/>
  <c r="AJ357" i="1"/>
  <c r="W353" i="1"/>
  <c r="U349" i="1"/>
  <c r="I349" i="1"/>
  <c r="W358" i="1"/>
  <c r="V349" i="1"/>
  <c r="V354" i="1" s="1"/>
  <c r="J349" i="1"/>
  <c r="J357" i="1" s="1"/>
  <c r="N349" i="1"/>
  <c r="N358" i="1" s="1"/>
  <c r="AH349" i="1"/>
  <c r="O349" i="1"/>
  <c r="O354" i="1" s="1"/>
  <c r="AI349" i="1"/>
  <c r="P349" i="1"/>
  <c r="P354" i="1" s="1"/>
  <c r="AJ349" i="1"/>
  <c r="Q349" i="1"/>
  <c r="AK349" i="1"/>
  <c r="AK358" i="1" s="1"/>
  <c r="R349" i="1"/>
  <c r="AL349" i="1"/>
  <c r="S349" i="1"/>
  <c r="AM349" i="1"/>
  <c r="T349" i="1"/>
  <c r="AN349" i="1"/>
  <c r="AN356" i="1" s="1"/>
  <c r="AH351" i="1" l="1"/>
  <c r="AH356" i="1"/>
  <c r="X356" i="1"/>
  <c r="J358" i="1"/>
  <c r="N354" i="1"/>
  <c r="T351" i="1"/>
  <c r="T357" i="1"/>
  <c r="AN358" i="1"/>
  <c r="Z355" i="1"/>
  <c r="AH353" i="1"/>
  <c r="V357" i="1"/>
  <c r="AM351" i="1"/>
  <c r="AM357" i="1"/>
  <c r="T358" i="1"/>
  <c r="AN354" i="1"/>
  <c r="N355" i="1"/>
  <c r="AK355" i="1"/>
  <c r="N353" i="1"/>
  <c r="J354" i="1"/>
  <c r="F351" i="1"/>
  <c r="F354" i="1"/>
  <c r="Y351" i="1"/>
  <c r="Y354" i="1"/>
  <c r="H351" i="1"/>
  <c r="H354" i="1"/>
  <c r="AH357" i="1"/>
  <c r="I351" i="1"/>
  <c r="I355" i="1"/>
  <c r="U351" i="1"/>
  <c r="U358" i="1"/>
  <c r="U353" i="1"/>
  <c r="Z358" i="1"/>
  <c r="H356" i="1"/>
  <c r="Y357" i="1"/>
  <c r="S351" i="1"/>
  <c r="S357" i="1"/>
  <c r="Y358" i="1"/>
  <c r="AE351" i="1"/>
  <c r="AE355" i="1"/>
  <c r="AE357" i="1"/>
  <c r="AK354" i="1"/>
  <c r="S355" i="1"/>
  <c r="AL351" i="1"/>
  <c r="AL357" i="1"/>
  <c r="AM358" i="1"/>
  <c r="AL353" i="1"/>
  <c r="M358" i="1"/>
  <c r="X351" i="1"/>
  <c r="X358" i="1"/>
  <c r="X353" i="1"/>
  <c r="Y353" i="1"/>
  <c r="J351" i="1"/>
  <c r="J355" i="1"/>
  <c r="V351" i="1"/>
  <c r="V358" i="1"/>
  <c r="V353" i="1"/>
  <c r="V355" i="1"/>
  <c r="AC351" i="1"/>
  <c r="AC355" i="1"/>
  <c r="I358" i="1"/>
  <c r="V356" i="1"/>
  <c r="Y356" i="1"/>
  <c r="AJ351" i="1"/>
  <c r="AJ356" i="1"/>
  <c r="H355" i="1"/>
  <c r="AE356" i="1"/>
  <c r="U357" i="1"/>
  <c r="AM354" i="1"/>
  <c r="N351" i="1"/>
  <c r="N356" i="1"/>
  <c r="Y355" i="1"/>
  <c r="AB351" i="1"/>
  <c r="AB354" i="1"/>
  <c r="J353" i="1"/>
  <c r="N357" i="1"/>
  <c r="AN351" i="1"/>
  <c r="AN357" i="1"/>
  <c r="J356" i="1"/>
  <c r="R351" i="1"/>
  <c r="R357" i="1"/>
  <c r="AA356" i="1"/>
  <c r="AH355" i="1"/>
  <c r="H357" i="1"/>
  <c r="I357" i="1"/>
  <c r="Q351" i="1"/>
  <c r="Q357" i="1"/>
  <c r="M356" i="1"/>
  <c r="M351" i="1"/>
  <c r="AN355" i="1"/>
  <c r="P356" i="1"/>
  <c r="P351" i="1"/>
  <c r="X354" i="1"/>
  <c r="AM356" i="1"/>
  <c r="M357" i="1"/>
  <c r="H358" i="1"/>
  <c r="S354" i="1"/>
  <c r="U355" i="1"/>
  <c r="U356" i="1"/>
  <c r="AH358" i="1"/>
  <c r="AB356" i="1"/>
  <c r="X357" i="1"/>
  <c r="AA351" i="1"/>
  <c r="AA354" i="1"/>
  <c r="Z351" i="1"/>
  <c r="Z354" i="1"/>
  <c r="AH354" i="1"/>
  <c r="R353" i="1"/>
  <c r="AC357" i="1"/>
  <c r="AK351" i="1"/>
  <c r="AK357" i="1"/>
  <c r="AB355" i="1"/>
  <c r="AI358" i="1"/>
  <c r="AI356" i="1"/>
  <c r="AI351" i="1"/>
  <c r="AN353" i="1"/>
  <c r="AA355" i="1"/>
  <c r="I356" i="1"/>
  <c r="AE354" i="1"/>
  <c r="AI353" i="1"/>
  <c r="AM355" i="1"/>
  <c r="Q354" i="1"/>
  <c r="Q355" i="1"/>
  <c r="M355" i="1"/>
  <c r="O358" i="1"/>
  <c r="O356" i="1"/>
  <c r="O351" i="1"/>
  <c r="T353" i="1"/>
  <c r="G351" i="1"/>
  <c r="G354" i="1"/>
  <c r="G355" i="1"/>
  <c r="O353" i="1"/>
  <c r="AI354" i="1"/>
  <c r="M353" i="1"/>
  <c r="AC353" i="1"/>
  <c r="I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<sst xmlns="http://schemas.openxmlformats.org/spreadsheetml/2006/main" count="707" uniqueCount="639">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</sst>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029106085" y="0"/>
          <a:ext cx="899160" cy="603123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2"/>
      <sheetName val="גיליון224"/>
      <sheetName val="גיליון226"/>
      <sheetName val="גיליון228"/>
      <sheetName val="גיליון230"/>
      <sheetName val="גיליון23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topLeftCell="A352" workbookViewId="0">
      <selection activeCell="H18" sqref="H18"/>
    </sheetView>
  </sheetViews>
  <sheetFormatPr defaultRowHeight="13.8" x14ac:dyDescent="0.25"/>
  <cols>
    <col min="5" max="5" width="14.3984375" bestFit="1" customWidth="1"/>
  </cols>
  <sheetData>
    <row r="1" spans="1:40" ht="15.6" x14ac:dyDescent="0.3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5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6" x14ac:dyDescent="0.3">
      <c r="A3" s="3">
        <v>45901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6" x14ac:dyDescent="0.3">
      <c r="A4" s="4"/>
      <c r="B4" s="5"/>
      <c r="C4" s="5"/>
      <c r="D4" s="6" t="s">
        <v>0</v>
      </c>
    </row>
    <row r="5" spans="1:40" ht="15.6" x14ac:dyDescent="0.3">
      <c r="A5" s="7" t="s">
        <v>1</v>
      </c>
      <c r="B5" s="7" t="s">
        <v>2</v>
      </c>
      <c r="C5" s="8">
        <v>1</v>
      </c>
      <c r="D5" s="8">
        <v>1</v>
      </c>
      <c r="E5">
        <v>2419.2280000000001</v>
      </c>
      <c r="F5">
        <v>40102.368000000002</v>
      </c>
      <c r="G5">
        <v>10196.674999999999</v>
      </c>
      <c r="H5">
        <v>225.011</v>
      </c>
      <c r="I5">
        <v>6051.009</v>
      </c>
      <c r="J5">
        <v>2960.154</v>
      </c>
      <c r="K5">
        <v>1906.5070000000001</v>
      </c>
      <c r="L5">
        <v>35043.860999999997</v>
      </c>
      <c r="M5">
        <v>795.43600000000004</v>
      </c>
      <c r="N5">
        <v>1882.8150000000001</v>
      </c>
      <c r="O5">
        <v>5396.375</v>
      </c>
      <c r="P5">
        <v>10143.829</v>
      </c>
      <c r="Q5">
        <v>4350.6459999999997</v>
      </c>
      <c r="R5">
        <v>1404.4570000000001</v>
      </c>
      <c r="S5">
        <v>13168.627</v>
      </c>
      <c r="T5">
        <v>1246.9749999999999</v>
      </c>
      <c r="U5">
        <v>723.65</v>
      </c>
      <c r="V5">
        <v>15068.275</v>
      </c>
      <c r="W5">
        <v>7968.4129999999996</v>
      </c>
      <c r="X5">
        <v>939.43899999999996</v>
      </c>
      <c r="Y5">
        <v>2066.232</v>
      </c>
      <c r="Z5">
        <v>567.99599999999998</v>
      </c>
      <c r="AA5">
        <v>168.18100000000001</v>
      </c>
      <c r="AB5">
        <v>6290.0820000000003</v>
      </c>
      <c r="AC5">
        <v>1587.713</v>
      </c>
      <c r="AD5">
        <v>1262.425</v>
      </c>
      <c r="AE5">
        <v>885.57299999999998</v>
      </c>
      <c r="AF5">
        <v>503.07400000000001</v>
      </c>
      <c r="AG5">
        <v>1580.181</v>
      </c>
      <c r="AH5">
        <v>572.92499999999995</v>
      </c>
      <c r="AI5">
        <v>3.7090000000000001</v>
      </c>
      <c r="AJ5">
        <v>1776.9090000000001</v>
      </c>
      <c r="AK5">
        <v>187.43600000000001</v>
      </c>
      <c r="AL5">
        <v>152.108</v>
      </c>
      <c r="AM5">
        <v>249.334</v>
      </c>
      <c r="AN5">
        <v>665.59500000000003</v>
      </c>
    </row>
    <row r="6" spans="1:40" ht="15.6" x14ac:dyDescent="0.3">
      <c r="A6" s="7" t="s">
        <v>3</v>
      </c>
      <c r="B6" s="7" t="s">
        <v>4</v>
      </c>
      <c r="C6" s="8">
        <v>1</v>
      </c>
      <c r="D6" s="8">
        <v>1</v>
      </c>
      <c r="E6">
        <v>363.61599999999999</v>
      </c>
      <c r="F6">
        <v>344.56900000000002</v>
      </c>
      <c r="G6">
        <v>1252.9970000000001</v>
      </c>
      <c r="H6">
        <v>0.55000000000000004</v>
      </c>
      <c r="I6">
        <v>22.097000000000001</v>
      </c>
      <c r="J6">
        <v>109.47</v>
      </c>
      <c r="K6">
        <v>1002.077</v>
      </c>
      <c r="L6">
        <v>339.82900000000001</v>
      </c>
      <c r="M6">
        <v>14.340999999999999</v>
      </c>
      <c r="N6">
        <v>23.085000000000001</v>
      </c>
      <c r="O6">
        <v>52.174999999999997</v>
      </c>
      <c r="P6">
        <v>200.60599999999999</v>
      </c>
      <c r="Q6">
        <v>263.20999999999998</v>
      </c>
      <c r="R6">
        <v>150.285</v>
      </c>
      <c r="S6">
        <v>113.146</v>
      </c>
      <c r="T6">
        <v>243.74</v>
      </c>
      <c r="U6">
        <v>26.303000000000001</v>
      </c>
      <c r="V6">
        <v>1552.6130000000001</v>
      </c>
      <c r="W6">
        <v>400.51</v>
      </c>
      <c r="X6">
        <v>71.105000000000004</v>
      </c>
      <c r="Y6">
        <v>4979.4889999999996</v>
      </c>
      <c r="Z6">
        <v>67.989999999999995</v>
      </c>
      <c r="AA6">
        <v>18.658999999999999</v>
      </c>
      <c r="AB6">
        <v>13.582000000000001</v>
      </c>
      <c r="AC6">
        <v>189.94900000000001</v>
      </c>
      <c r="AD6">
        <v>249.143</v>
      </c>
      <c r="AE6">
        <v>106.614</v>
      </c>
      <c r="AF6">
        <v>147.27600000000001</v>
      </c>
      <c r="AG6">
        <v>591.06200000000001</v>
      </c>
      <c r="AH6">
        <v>344.71899999999999</v>
      </c>
      <c r="AI6">
        <v>93.622</v>
      </c>
      <c r="AJ6">
        <v>0</v>
      </c>
      <c r="AK6">
        <v>18.986999999999998</v>
      </c>
      <c r="AL6">
        <v>194.68100000000001</v>
      </c>
      <c r="AM6">
        <v>2.786</v>
      </c>
      <c r="AN6">
        <v>0</v>
      </c>
    </row>
    <row r="7" spans="1:40" ht="15.6" x14ac:dyDescent="0.3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6" x14ac:dyDescent="0.3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6" x14ac:dyDescent="0.3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6" x14ac:dyDescent="0.3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6" x14ac:dyDescent="0.3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39706.425000000003</v>
      </c>
      <c r="G11">
        <v>20.239999999999998</v>
      </c>
      <c r="H11">
        <v>0</v>
      </c>
      <c r="I11">
        <v>0</v>
      </c>
      <c r="J11">
        <v>995.84699999999998</v>
      </c>
      <c r="K11">
        <v>0</v>
      </c>
      <c r="L11">
        <v>49632.521000000001</v>
      </c>
      <c r="M11">
        <v>0</v>
      </c>
      <c r="N11">
        <v>0</v>
      </c>
      <c r="O11">
        <v>0</v>
      </c>
      <c r="P11">
        <v>10.119999999999999</v>
      </c>
      <c r="Q11">
        <v>6.0919999999999996</v>
      </c>
      <c r="R11">
        <v>0</v>
      </c>
      <c r="S11">
        <v>20.277999999999999</v>
      </c>
      <c r="T11">
        <v>9918.2330000000002</v>
      </c>
      <c r="U11">
        <v>0</v>
      </c>
      <c r="V11">
        <v>32.383000000000003</v>
      </c>
      <c r="W11">
        <v>12.143000000000001</v>
      </c>
      <c r="X11">
        <v>2.0449999999999999</v>
      </c>
      <c r="Y11">
        <v>69426.370999999999</v>
      </c>
      <c r="Z11">
        <v>0</v>
      </c>
      <c r="AA11">
        <v>11.769</v>
      </c>
      <c r="AB11">
        <v>0</v>
      </c>
      <c r="AC11">
        <v>0</v>
      </c>
      <c r="AD11">
        <v>2314.1999999999998</v>
      </c>
      <c r="AE11">
        <v>2479.5</v>
      </c>
      <c r="AF11">
        <v>0</v>
      </c>
      <c r="AG11">
        <v>3306.19</v>
      </c>
      <c r="AH11">
        <v>1653</v>
      </c>
      <c r="AI11">
        <v>0</v>
      </c>
      <c r="AJ11">
        <v>0</v>
      </c>
      <c r="AK11">
        <v>0</v>
      </c>
      <c r="AL11">
        <v>147.22</v>
      </c>
      <c r="AM11">
        <v>495.9</v>
      </c>
      <c r="AN11">
        <v>0</v>
      </c>
    </row>
    <row r="12" spans="1:40" ht="15.6" x14ac:dyDescent="0.3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6" x14ac:dyDescent="0.3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17924.882000000001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20931.891</v>
      </c>
      <c r="M13">
        <v>0</v>
      </c>
      <c r="N13">
        <v>0</v>
      </c>
      <c r="O13">
        <v>0</v>
      </c>
      <c r="P13">
        <v>88.316999999999993</v>
      </c>
      <c r="Q13">
        <v>0</v>
      </c>
      <c r="R13">
        <v>0</v>
      </c>
      <c r="S13">
        <v>586.89200000000005</v>
      </c>
      <c r="T13">
        <v>8288.4930000000004</v>
      </c>
      <c r="U13">
        <v>0</v>
      </c>
      <c r="V13">
        <v>0</v>
      </c>
      <c r="W13">
        <v>0</v>
      </c>
      <c r="X13">
        <v>0</v>
      </c>
      <c r="Y13">
        <v>29749.202000000001</v>
      </c>
      <c r="Z13">
        <v>0</v>
      </c>
      <c r="AA13">
        <v>0</v>
      </c>
      <c r="AB13">
        <v>0</v>
      </c>
      <c r="AC13">
        <v>0</v>
      </c>
      <c r="AD13">
        <v>2166.0520000000001</v>
      </c>
      <c r="AE13">
        <v>1670.654</v>
      </c>
      <c r="AF13">
        <v>798.04899999999998</v>
      </c>
      <c r="AG13">
        <v>2006.6389999999999</v>
      </c>
      <c r="AH13">
        <v>1608.2</v>
      </c>
      <c r="AI13">
        <v>546.44399999999996</v>
      </c>
      <c r="AJ13">
        <v>0</v>
      </c>
      <c r="AK13">
        <v>0</v>
      </c>
      <c r="AL13">
        <v>1434.1590000000001</v>
      </c>
      <c r="AM13">
        <v>495.685</v>
      </c>
      <c r="AN13">
        <v>0</v>
      </c>
    </row>
    <row r="14" spans="1:40" ht="15.6" x14ac:dyDescent="0.3">
      <c r="A14" s="7" t="s">
        <v>18</v>
      </c>
      <c r="B14" s="7" t="s">
        <v>19</v>
      </c>
      <c r="C14" s="8">
        <v>2</v>
      </c>
      <c r="D14" s="8">
        <v>2</v>
      </c>
      <c r="E14">
        <v>9131.2739999999994</v>
      </c>
      <c r="F14">
        <v>0</v>
      </c>
      <c r="G14">
        <v>36334.212</v>
      </c>
      <c r="H14">
        <v>7627.9440000000004</v>
      </c>
      <c r="I14">
        <v>20719.381000000001</v>
      </c>
      <c r="J14">
        <v>9087.3490000000002</v>
      </c>
      <c r="K14">
        <v>29815.02</v>
      </c>
      <c r="L14">
        <v>0</v>
      </c>
      <c r="M14">
        <v>21123.329000000002</v>
      </c>
      <c r="N14">
        <v>12014.133</v>
      </c>
      <c r="O14">
        <v>0</v>
      </c>
      <c r="P14">
        <v>20229.646000000001</v>
      </c>
      <c r="Q14">
        <v>12718.437</v>
      </c>
      <c r="R14">
        <v>7496.3670000000002</v>
      </c>
      <c r="S14">
        <v>0</v>
      </c>
      <c r="T14">
        <v>0</v>
      </c>
      <c r="U14">
        <v>0</v>
      </c>
      <c r="V14">
        <v>65056.51</v>
      </c>
      <c r="W14">
        <v>0</v>
      </c>
      <c r="X14">
        <v>1836.691</v>
      </c>
      <c r="Y14">
        <v>0</v>
      </c>
      <c r="Z14">
        <v>2992.4479999999999</v>
      </c>
      <c r="AA14">
        <v>0</v>
      </c>
      <c r="AB14">
        <v>32280.093000000001</v>
      </c>
      <c r="AC14">
        <v>10207.489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6" x14ac:dyDescent="0.3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6" x14ac:dyDescent="0.3">
      <c r="A16" s="7" t="s">
        <v>22</v>
      </c>
      <c r="B16" s="7" t="s">
        <v>23</v>
      </c>
      <c r="C16" s="8">
        <v>2</v>
      </c>
      <c r="D16" s="8">
        <v>2</v>
      </c>
      <c r="E16">
        <v>28746.240000000002</v>
      </c>
      <c r="F16">
        <v>0</v>
      </c>
      <c r="G16">
        <v>31341.623</v>
      </c>
      <c r="H16">
        <v>8138.866</v>
      </c>
      <c r="I16">
        <v>16598.226999999999</v>
      </c>
      <c r="J16">
        <v>11746.682000000001</v>
      </c>
      <c r="K16">
        <v>32131.343000000001</v>
      </c>
      <c r="L16">
        <v>0</v>
      </c>
      <c r="M16">
        <v>21654.002</v>
      </c>
      <c r="N16">
        <v>12932.509</v>
      </c>
      <c r="O16">
        <v>0</v>
      </c>
      <c r="P16">
        <v>19233.098000000002</v>
      </c>
      <c r="Q16">
        <v>13541.273999999999</v>
      </c>
      <c r="R16">
        <v>9085.3119999999999</v>
      </c>
      <c r="S16">
        <v>0</v>
      </c>
      <c r="T16">
        <v>0</v>
      </c>
      <c r="U16">
        <v>0</v>
      </c>
      <c r="V16">
        <v>102646.08100000001</v>
      </c>
      <c r="W16">
        <v>0</v>
      </c>
      <c r="X16">
        <v>1664.0239999999999</v>
      </c>
      <c r="Y16">
        <v>0</v>
      </c>
      <c r="Z16">
        <v>3938.569</v>
      </c>
      <c r="AA16">
        <v>0</v>
      </c>
      <c r="AB16">
        <v>31816.131000000001</v>
      </c>
      <c r="AC16">
        <v>16274.51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6" x14ac:dyDescent="0.3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6" x14ac:dyDescent="0.3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34290.944000000003</v>
      </c>
      <c r="G18">
        <v>9424.89</v>
      </c>
      <c r="H18">
        <v>0</v>
      </c>
      <c r="I18">
        <v>5651.4650000000001</v>
      </c>
      <c r="J18">
        <v>0</v>
      </c>
      <c r="K18">
        <v>0</v>
      </c>
      <c r="L18">
        <v>53457.455999999998</v>
      </c>
      <c r="M18">
        <v>0</v>
      </c>
      <c r="N18">
        <v>1764.454</v>
      </c>
      <c r="O18">
        <v>0</v>
      </c>
      <c r="P18">
        <v>11990.681</v>
      </c>
      <c r="Q18">
        <v>4034.4960000000001</v>
      </c>
      <c r="R18">
        <v>0</v>
      </c>
      <c r="S18">
        <v>0</v>
      </c>
      <c r="T18">
        <v>5351.5</v>
      </c>
      <c r="U18">
        <v>0</v>
      </c>
      <c r="V18">
        <v>5332.8</v>
      </c>
      <c r="W18">
        <v>1608.4760000000001</v>
      </c>
      <c r="X18">
        <v>501.05799999999999</v>
      </c>
      <c r="Y18">
        <v>27282.92</v>
      </c>
      <c r="Z18">
        <v>0</v>
      </c>
      <c r="AA18">
        <v>0</v>
      </c>
      <c r="AB18">
        <v>8367.3340000000007</v>
      </c>
      <c r="AC18">
        <v>0</v>
      </c>
      <c r="AD18">
        <v>644.44600000000003</v>
      </c>
      <c r="AE18">
        <v>0</v>
      </c>
      <c r="AF18">
        <v>776.71299999999997</v>
      </c>
      <c r="AG18">
        <v>1123.8150000000001</v>
      </c>
      <c r="AH18">
        <v>565.048</v>
      </c>
      <c r="AI18">
        <v>199.75700000000001</v>
      </c>
      <c r="AJ18">
        <v>0</v>
      </c>
      <c r="AK18">
        <v>0</v>
      </c>
      <c r="AL18">
        <v>1134.518</v>
      </c>
      <c r="AM18">
        <v>299.73899999999998</v>
      </c>
      <c r="AN18">
        <v>0</v>
      </c>
    </row>
    <row r="19" spans="1:40" ht="15.6" x14ac:dyDescent="0.3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6" x14ac:dyDescent="0.3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6" x14ac:dyDescent="0.3">
      <c r="A21" s="7" t="s">
        <v>32</v>
      </c>
      <c r="B21" s="7" t="s">
        <v>33</v>
      </c>
      <c r="C21" s="8">
        <v>2</v>
      </c>
      <c r="D21" s="8">
        <v>2</v>
      </c>
      <c r="E21">
        <v>4698.2830000000004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492.827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6" x14ac:dyDescent="0.3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7110.1710000000003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31995.771000000001</v>
      </c>
      <c r="U22">
        <v>0</v>
      </c>
      <c r="V22">
        <v>0</v>
      </c>
      <c r="W22">
        <v>0</v>
      </c>
      <c r="X22">
        <v>290.87099999999998</v>
      </c>
      <c r="Y22">
        <v>159184.71599999999</v>
      </c>
      <c r="Z22">
        <v>0</v>
      </c>
      <c r="AA22">
        <v>0</v>
      </c>
      <c r="AB22">
        <v>0</v>
      </c>
      <c r="AC22">
        <v>0</v>
      </c>
      <c r="AD22">
        <v>2978.192</v>
      </c>
      <c r="AE22">
        <v>3884.739</v>
      </c>
      <c r="AF22">
        <v>1370.3240000000001</v>
      </c>
      <c r="AG22">
        <v>9320.69</v>
      </c>
      <c r="AH22">
        <v>3278.759</v>
      </c>
      <c r="AI22">
        <v>1202.2650000000001</v>
      </c>
      <c r="AJ22">
        <v>0</v>
      </c>
      <c r="AK22">
        <v>0</v>
      </c>
      <c r="AL22">
        <v>7384.8819999999996</v>
      </c>
      <c r="AM22">
        <v>898.46699999999998</v>
      </c>
      <c r="AN22">
        <v>0</v>
      </c>
    </row>
    <row r="23" spans="1:40" ht="15.6" x14ac:dyDescent="0.3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6" x14ac:dyDescent="0.3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6" x14ac:dyDescent="0.3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6" x14ac:dyDescent="0.3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6" x14ac:dyDescent="0.3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6" x14ac:dyDescent="0.3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6" x14ac:dyDescent="0.3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6" x14ac:dyDescent="0.3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6" x14ac:dyDescent="0.3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6" x14ac:dyDescent="0.3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6" x14ac:dyDescent="0.3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6" x14ac:dyDescent="0.3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6" x14ac:dyDescent="0.3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6" x14ac:dyDescent="0.3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6" x14ac:dyDescent="0.3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6" x14ac:dyDescent="0.3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6" x14ac:dyDescent="0.3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6" x14ac:dyDescent="0.3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6" x14ac:dyDescent="0.3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6" x14ac:dyDescent="0.3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6" x14ac:dyDescent="0.3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6" x14ac:dyDescent="0.3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6" x14ac:dyDescent="0.3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6" x14ac:dyDescent="0.3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6" x14ac:dyDescent="0.3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6" x14ac:dyDescent="0.3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6" x14ac:dyDescent="0.3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6" x14ac:dyDescent="0.3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6" x14ac:dyDescent="0.3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6" x14ac:dyDescent="0.3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6" x14ac:dyDescent="0.3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6" x14ac:dyDescent="0.3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6" x14ac:dyDescent="0.3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6" x14ac:dyDescent="0.3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6" x14ac:dyDescent="0.3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6" x14ac:dyDescent="0.3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6" x14ac:dyDescent="0.3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6" x14ac:dyDescent="0.3">
      <c r="A60" s="7" t="s">
        <v>110</v>
      </c>
      <c r="B60" s="7" t="s">
        <v>111</v>
      </c>
      <c r="C60" s="8">
        <v>3</v>
      </c>
      <c r="D60" s="8">
        <v>3</v>
      </c>
      <c r="E60">
        <v>17452.544000000002</v>
      </c>
      <c r="F60">
        <v>0</v>
      </c>
      <c r="G60">
        <v>19390.225999999999</v>
      </c>
      <c r="H60">
        <v>272.41800000000001</v>
      </c>
      <c r="I60">
        <v>11766.531999999999</v>
      </c>
      <c r="J60">
        <v>3845.99</v>
      </c>
      <c r="K60">
        <v>16642.046999999999</v>
      </c>
      <c r="L60">
        <v>0</v>
      </c>
      <c r="M60">
        <v>0</v>
      </c>
      <c r="N60">
        <v>3833.3719999999998</v>
      </c>
      <c r="O60">
        <v>0</v>
      </c>
      <c r="P60">
        <v>16846.081999999999</v>
      </c>
      <c r="Q60">
        <v>7695.7139999999999</v>
      </c>
      <c r="R60">
        <v>3615.154</v>
      </c>
      <c r="S60">
        <v>0</v>
      </c>
      <c r="T60">
        <v>0</v>
      </c>
      <c r="U60">
        <v>0</v>
      </c>
      <c r="V60">
        <v>39085.093999999997</v>
      </c>
      <c r="W60">
        <v>0</v>
      </c>
      <c r="X60">
        <v>1433.077</v>
      </c>
      <c r="Y60">
        <v>0</v>
      </c>
      <c r="Z60">
        <v>1372.5039999999999</v>
      </c>
      <c r="AA60">
        <v>0</v>
      </c>
      <c r="AB60">
        <v>22092.792000000001</v>
      </c>
      <c r="AC60">
        <v>10668.973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6" x14ac:dyDescent="0.3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17.061</v>
      </c>
      <c r="S61">
        <v>0</v>
      </c>
      <c r="T61">
        <v>0</v>
      </c>
      <c r="U61">
        <v>0</v>
      </c>
      <c r="V61">
        <v>118.90600000000001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26.995999999999999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6" x14ac:dyDescent="0.3">
      <c r="A62" s="7" t="s">
        <v>114</v>
      </c>
      <c r="B62" s="7" t="s">
        <v>115</v>
      </c>
      <c r="C62" s="8">
        <v>3</v>
      </c>
      <c r="D62" s="8">
        <v>3</v>
      </c>
      <c r="E62">
        <v>10986.674999999999</v>
      </c>
      <c r="F62">
        <v>0</v>
      </c>
      <c r="G62">
        <v>14775.451999999999</v>
      </c>
      <c r="H62">
        <v>0</v>
      </c>
      <c r="I62">
        <v>9046.0589999999993</v>
      </c>
      <c r="J62">
        <v>4267.098</v>
      </c>
      <c r="K62">
        <v>15863.209000000001</v>
      </c>
      <c r="L62">
        <v>0</v>
      </c>
      <c r="M62">
        <v>0</v>
      </c>
      <c r="N62">
        <v>5257.0010000000002</v>
      </c>
      <c r="O62">
        <v>0</v>
      </c>
      <c r="P62">
        <v>12645.460999999999</v>
      </c>
      <c r="Q62">
        <v>6695.7439999999997</v>
      </c>
      <c r="R62">
        <v>3885.9349999999999</v>
      </c>
      <c r="S62">
        <v>0</v>
      </c>
      <c r="T62">
        <v>0</v>
      </c>
      <c r="U62">
        <v>0</v>
      </c>
      <c r="V62">
        <v>25027.434000000001</v>
      </c>
      <c r="W62">
        <v>0</v>
      </c>
      <c r="X62">
        <v>941.79</v>
      </c>
      <c r="Y62">
        <v>0</v>
      </c>
      <c r="Z62">
        <v>1136.779</v>
      </c>
      <c r="AA62">
        <v>0</v>
      </c>
      <c r="AB62">
        <v>14417.094999999999</v>
      </c>
      <c r="AC62">
        <v>4942.2920000000004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6" x14ac:dyDescent="0.3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6" x14ac:dyDescent="0.3">
      <c r="A64" s="7" t="s">
        <v>118</v>
      </c>
      <c r="B64" s="7" t="s">
        <v>119</v>
      </c>
      <c r="C64" s="8">
        <v>3</v>
      </c>
      <c r="D64" s="8">
        <v>3</v>
      </c>
      <c r="E64">
        <v>8208.8729999999996</v>
      </c>
      <c r="F64">
        <v>0</v>
      </c>
      <c r="G64">
        <v>6182.7359999999999</v>
      </c>
      <c r="H64">
        <v>188.9</v>
      </c>
      <c r="I64">
        <v>4859.6090000000004</v>
      </c>
      <c r="J64">
        <v>2326.0450000000001</v>
      </c>
      <c r="K64">
        <v>10794.156999999999</v>
      </c>
      <c r="L64">
        <v>0</v>
      </c>
      <c r="M64">
        <v>0</v>
      </c>
      <c r="N64">
        <v>1319.7190000000001</v>
      </c>
      <c r="O64">
        <v>0</v>
      </c>
      <c r="P64">
        <v>6405.3710000000001</v>
      </c>
      <c r="Q64">
        <v>4580.808</v>
      </c>
      <c r="R64">
        <v>1778.778</v>
      </c>
      <c r="S64">
        <v>0</v>
      </c>
      <c r="T64">
        <v>0</v>
      </c>
      <c r="U64">
        <v>0</v>
      </c>
      <c r="V64">
        <v>14718.835999999999</v>
      </c>
      <c r="W64">
        <v>0</v>
      </c>
      <c r="X64">
        <v>422.55</v>
      </c>
      <c r="Y64">
        <v>0</v>
      </c>
      <c r="Z64">
        <v>928.95</v>
      </c>
      <c r="AA64">
        <v>0</v>
      </c>
      <c r="AB64">
        <v>3195.0369999999998</v>
      </c>
      <c r="AC64">
        <v>4955.46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6" x14ac:dyDescent="0.3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6" x14ac:dyDescent="0.3">
      <c r="A66" s="7" t="s">
        <v>122</v>
      </c>
      <c r="B66" s="7" t="s">
        <v>123</v>
      </c>
      <c r="C66" s="8">
        <v>3</v>
      </c>
      <c r="D66" s="8">
        <v>3</v>
      </c>
      <c r="E66">
        <v>9204.2510000000002</v>
      </c>
      <c r="F66">
        <v>0</v>
      </c>
      <c r="G66">
        <v>11907.627</v>
      </c>
      <c r="H66">
        <v>0</v>
      </c>
      <c r="I66">
        <v>5800.1670000000004</v>
      </c>
      <c r="J66">
        <v>2345.7269999999999</v>
      </c>
      <c r="K66">
        <v>14049.734</v>
      </c>
      <c r="L66">
        <v>0</v>
      </c>
      <c r="M66">
        <v>0</v>
      </c>
      <c r="N66">
        <v>2711.39</v>
      </c>
      <c r="O66">
        <v>0</v>
      </c>
      <c r="P66">
        <v>12017.487999999999</v>
      </c>
      <c r="Q66">
        <v>3144.7310000000002</v>
      </c>
      <c r="R66">
        <v>3179.4740000000002</v>
      </c>
      <c r="S66">
        <v>0</v>
      </c>
      <c r="T66">
        <v>0</v>
      </c>
      <c r="U66">
        <v>0</v>
      </c>
      <c r="V66">
        <v>14025.806</v>
      </c>
      <c r="W66">
        <v>0</v>
      </c>
      <c r="X66">
        <v>585.54899999999998</v>
      </c>
      <c r="Y66">
        <v>0</v>
      </c>
      <c r="Z66">
        <v>1316.7460000000001</v>
      </c>
      <c r="AA66">
        <v>0</v>
      </c>
      <c r="AB66">
        <v>10026.041999999999</v>
      </c>
      <c r="AC66">
        <v>7507.7389999999996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6" x14ac:dyDescent="0.3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6" x14ac:dyDescent="0.3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60.603000000000002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829.11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6" x14ac:dyDescent="0.3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6" x14ac:dyDescent="0.3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35.347000000000001</v>
      </c>
      <c r="H70">
        <v>0</v>
      </c>
      <c r="I70">
        <v>0</v>
      </c>
      <c r="J70">
        <v>11.311</v>
      </c>
      <c r="K70">
        <v>0</v>
      </c>
      <c r="L70">
        <v>0</v>
      </c>
      <c r="M70">
        <v>0</v>
      </c>
      <c r="N70">
        <v>5.8570000000000002</v>
      </c>
      <c r="O70">
        <v>0</v>
      </c>
      <c r="P70">
        <v>30.297000000000001</v>
      </c>
      <c r="Q70">
        <v>30.297000000000001</v>
      </c>
      <c r="R70">
        <v>22.824000000000002</v>
      </c>
      <c r="S70">
        <v>0</v>
      </c>
      <c r="T70">
        <v>0</v>
      </c>
      <c r="U70">
        <v>0</v>
      </c>
      <c r="V70">
        <v>0</v>
      </c>
      <c r="W70">
        <v>0</v>
      </c>
      <c r="X70">
        <v>5.8570000000000002</v>
      </c>
      <c r="Y70">
        <v>0</v>
      </c>
      <c r="Z70">
        <v>51.798999999999999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6" x14ac:dyDescent="0.3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6" x14ac:dyDescent="0.3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932.10900000000004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6" x14ac:dyDescent="0.3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6" x14ac:dyDescent="0.3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6" x14ac:dyDescent="0.3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6" x14ac:dyDescent="0.3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6" x14ac:dyDescent="0.3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6" x14ac:dyDescent="0.3">
      <c r="A78" s="7" t="s">
        <v>146</v>
      </c>
      <c r="B78" s="7" t="s">
        <v>147</v>
      </c>
      <c r="C78" s="8">
        <v>6</v>
      </c>
      <c r="D78" s="8">
        <v>6</v>
      </c>
      <c r="E78">
        <v>743.99099999999999</v>
      </c>
      <c r="F78">
        <v>0</v>
      </c>
      <c r="G78">
        <v>88.022999999999996</v>
      </c>
      <c r="H78">
        <v>0</v>
      </c>
      <c r="I78">
        <v>54.26</v>
      </c>
      <c r="J78">
        <v>9.6460000000000008</v>
      </c>
      <c r="K78">
        <v>936.928</v>
      </c>
      <c r="L78">
        <v>0</v>
      </c>
      <c r="M78">
        <v>0</v>
      </c>
      <c r="N78">
        <v>32.555999999999997</v>
      </c>
      <c r="O78">
        <v>22.91</v>
      </c>
      <c r="P78">
        <v>0</v>
      </c>
      <c r="Q78">
        <v>60.287999999999997</v>
      </c>
      <c r="R78">
        <v>55.465000000000003</v>
      </c>
      <c r="S78">
        <v>0</v>
      </c>
      <c r="T78">
        <v>0</v>
      </c>
      <c r="U78">
        <v>0</v>
      </c>
      <c r="V78">
        <v>479.90199999999999</v>
      </c>
      <c r="W78">
        <v>0</v>
      </c>
      <c r="X78">
        <v>15.073</v>
      </c>
      <c r="Y78">
        <v>0</v>
      </c>
      <c r="Z78">
        <v>0</v>
      </c>
      <c r="AA78">
        <v>0</v>
      </c>
      <c r="AB78">
        <v>0</v>
      </c>
      <c r="AC78">
        <v>412.38099999999997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6" x14ac:dyDescent="0.3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6" x14ac:dyDescent="0.3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6" x14ac:dyDescent="0.3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6" x14ac:dyDescent="0.3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6" x14ac:dyDescent="0.3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6" x14ac:dyDescent="0.3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6" x14ac:dyDescent="0.3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6" x14ac:dyDescent="0.3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6" x14ac:dyDescent="0.3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6" x14ac:dyDescent="0.3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6" x14ac:dyDescent="0.3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6" x14ac:dyDescent="0.3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6" x14ac:dyDescent="0.3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6" x14ac:dyDescent="0.3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6" x14ac:dyDescent="0.3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6" x14ac:dyDescent="0.3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6" x14ac:dyDescent="0.3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6" x14ac:dyDescent="0.3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6" x14ac:dyDescent="0.3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6" x14ac:dyDescent="0.3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6" x14ac:dyDescent="0.3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6" x14ac:dyDescent="0.3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6" x14ac:dyDescent="0.3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6" x14ac:dyDescent="0.3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76326.834000000003</v>
      </c>
      <c r="G102">
        <v>34456.495000000003</v>
      </c>
      <c r="H102">
        <v>0</v>
      </c>
      <c r="I102">
        <v>8577.8140000000003</v>
      </c>
      <c r="J102">
        <v>10030.491</v>
      </c>
      <c r="K102">
        <v>0</v>
      </c>
      <c r="L102">
        <v>95436.835999999996</v>
      </c>
      <c r="M102">
        <v>166.05</v>
      </c>
      <c r="N102">
        <v>3420.491</v>
      </c>
      <c r="O102">
        <v>12324.188</v>
      </c>
      <c r="P102">
        <v>22995.496999999999</v>
      </c>
      <c r="Q102">
        <v>12700.254999999999</v>
      </c>
      <c r="R102">
        <v>3259.1030000000001</v>
      </c>
      <c r="S102">
        <v>40076.584000000003</v>
      </c>
      <c r="T102">
        <v>0</v>
      </c>
      <c r="U102">
        <v>0</v>
      </c>
      <c r="V102">
        <v>39356.091999999997</v>
      </c>
      <c r="W102">
        <v>43921.1</v>
      </c>
      <c r="X102">
        <v>2521.6329999999998</v>
      </c>
      <c r="Y102">
        <v>0</v>
      </c>
      <c r="Z102">
        <v>376.15899999999999</v>
      </c>
      <c r="AA102">
        <v>1134.8800000000001</v>
      </c>
      <c r="AB102">
        <v>26714.591</v>
      </c>
      <c r="AC102">
        <v>14319.85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5495.835</v>
      </c>
      <c r="AK102">
        <v>0</v>
      </c>
      <c r="AL102">
        <v>0</v>
      </c>
      <c r="AM102">
        <v>0</v>
      </c>
      <c r="AN102">
        <v>2491.7719999999999</v>
      </c>
    </row>
    <row r="103" spans="1:40" ht="15.6" x14ac:dyDescent="0.3">
      <c r="A103" s="7" t="s">
        <v>196</v>
      </c>
      <c r="B103" s="7" t="s">
        <v>197</v>
      </c>
      <c r="C103" s="8">
        <v>4</v>
      </c>
      <c r="D103" s="8">
        <v>4</v>
      </c>
      <c r="E103">
        <v>642.59299999999996</v>
      </c>
      <c r="F103">
        <v>47448.394</v>
      </c>
      <c r="G103">
        <v>14700.939</v>
      </c>
      <c r="H103">
        <v>0</v>
      </c>
      <c r="I103">
        <v>3749.393</v>
      </c>
      <c r="J103">
        <v>5714.0630000000001</v>
      </c>
      <c r="K103">
        <v>773.77</v>
      </c>
      <c r="L103">
        <v>63340.847000000002</v>
      </c>
      <c r="M103">
        <v>0</v>
      </c>
      <c r="N103">
        <v>1215.3579999999999</v>
      </c>
      <c r="O103">
        <v>9477.2350000000006</v>
      </c>
      <c r="P103">
        <v>10593.262000000001</v>
      </c>
      <c r="Q103">
        <v>7911.99</v>
      </c>
      <c r="R103">
        <v>1734.0119999999999</v>
      </c>
      <c r="S103">
        <v>24493.577000000001</v>
      </c>
      <c r="T103">
        <v>0</v>
      </c>
      <c r="U103">
        <v>0</v>
      </c>
      <c r="V103">
        <v>18414.620999999999</v>
      </c>
      <c r="W103">
        <v>37044.012000000002</v>
      </c>
      <c r="X103">
        <v>1228.6189999999999</v>
      </c>
      <c r="Y103">
        <v>0</v>
      </c>
      <c r="Z103">
        <v>163.291</v>
      </c>
      <c r="AA103">
        <v>958.37599999999998</v>
      </c>
      <c r="AB103">
        <v>13528.932000000001</v>
      </c>
      <c r="AC103">
        <v>7597.6319999999996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3532.4340000000002</v>
      </c>
      <c r="AK103">
        <v>0</v>
      </c>
      <c r="AL103">
        <v>0</v>
      </c>
      <c r="AM103">
        <v>0</v>
      </c>
      <c r="AN103">
        <v>1954.056</v>
      </c>
    </row>
    <row r="104" spans="1:40" ht="15.6" x14ac:dyDescent="0.3">
      <c r="A104" s="7" t="s">
        <v>198</v>
      </c>
      <c r="B104" s="7" t="s">
        <v>199</v>
      </c>
      <c r="C104" s="8">
        <v>4</v>
      </c>
      <c r="D104" s="8">
        <v>4</v>
      </c>
      <c r="E104">
        <v>1292.4459999999999</v>
      </c>
      <c r="F104">
        <v>4118.2979999999998</v>
      </c>
      <c r="G104">
        <v>4865.0200000000004</v>
      </c>
      <c r="H104">
        <v>0</v>
      </c>
      <c r="I104">
        <v>974.56700000000001</v>
      </c>
      <c r="J104">
        <v>2280.625</v>
      </c>
      <c r="K104">
        <v>744.33</v>
      </c>
      <c r="L104">
        <v>6698.8540000000003</v>
      </c>
      <c r="M104">
        <v>0</v>
      </c>
      <c r="N104">
        <v>110.76300000000001</v>
      </c>
      <c r="O104">
        <v>4623.9949999999999</v>
      </c>
      <c r="P104">
        <v>5019.134</v>
      </c>
      <c r="Q104">
        <v>2604.3040000000001</v>
      </c>
      <c r="R104">
        <v>371.25799999999998</v>
      </c>
      <c r="S104">
        <v>4531.5770000000002</v>
      </c>
      <c r="T104">
        <v>0</v>
      </c>
      <c r="U104">
        <v>0</v>
      </c>
      <c r="V104">
        <v>1693.3219999999999</v>
      </c>
      <c r="W104">
        <v>14774.442999999999</v>
      </c>
      <c r="X104">
        <v>284.16500000000002</v>
      </c>
      <c r="Y104">
        <v>0</v>
      </c>
      <c r="Z104">
        <v>0</v>
      </c>
      <c r="AA104">
        <v>160.78100000000001</v>
      </c>
      <c r="AB104">
        <v>0</v>
      </c>
      <c r="AC104">
        <v>4236.1949999999997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1980.704</v>
      </c>
      <c r="AK104">
        <v>0</v>
      </c>
      <c r="AL104">
        <v>0</v>
      </c>
      <c r="AM104">
        <v>0</v>
      </c>
      <c r="AN104">
        <v>1358.375</v>
      </c>
    </row>
    <row r="105" spans="1:40" ht="15.6" x14ac:dyDescent="0.3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6" x14ac:dyDescent="0.3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6" x14ac:dyDescent="0.3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6" x14ac:dyDescent="0.3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6" x14ac:dyDescent="0.3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810.53200000000004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6" x14ac:dyDescent="0.3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4617.4449999999997</v>
      </c>
      <c r="G110">
        <v>8154.808</v>
      </c>
      <c r="H110">
        <v>0</v>
      </c>
      <c r="I110">
        <v>513.64300000000003</v>
      </c>
      <c r="J110">
        <v>1390.539</v>
      </c>
      <c r="K110">
        <v>0</v>
      </c>
      <c r="L110">
        <v>2658.471</v>
      </c>
      <c r="M110">
        <v>0</v>
      </c>
      <c r="N110">
        <v>794.77800000000002</v>
      </c>
      <c r="O110">
        <v>0</v>
      </c>
      <c r="P110">
        <v>3429.645</v>
      </c>
      <c r="Q110">
        <v>2490.0010000000002</v>
      </c>
      <c r="R110">
        <v>664.48</v>
      </c>
      <c r="S110">
        <v>3295.9090000000001</v>
      </c>
      <c r="T110">
        <v>0</v>
      </c>
      <c r="U110">
        <v>0</v>
      </c>
      <c r="V110">
        <v>4283.59</v>
      </c>
      <c r="W110">
        <v>4240.5029999999997</v>
      </c>
      <c r="X110">
        <v>21.588999999999999</v>
      </c>
      <c r="Y110">
        <v>0</v>
      </c>
      <c r="Z110">
        <v>0</v>
      </c>
      <c r="AA110">
        <v>462.81200000000001</v>
      </c>
      <c r="AB110">
        <v>1848.4839999999999</v>
      </c>
      <c r="AC110">
        <v>1788.248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6" x14ac:dyDescent="0.3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6" x14ac:dyDescent="0.3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6" x14ac:dyDescent="0.3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6" x14ac:dyDescent="0.3">
      <c r="A114" s="7" t="s">
        <v>218</v>
      </c>
      <c r="B114" s="7" t="s">
        <v>219</v>
      </c>
      <c r="C114" s="8">
        <v>4</v>
      </c>
      <c r="D114" s="8">
        <v>4</v>
      </c>
      <c r="E114">
        <v>4739.5720000000001</v>
      </c>
      <c r="F114">
        <v>91017.092000000004</v>
      </c>
      <c r="G114">
        <v>28897.595000000001</v>
      </c>
      <c r="H114">
        <v>0</v>
      </c>
      <c r="I114">
        <v>7444.777</v>
      </c>
      <c r="J114">
        <v>7436.1779999999999</v>
      </c>
      <c r="K114">
        <v>4228.6400000000003</v>
      </c>
      <c r="L114">
        <v>99675.737999999998</v>
      </c>
      <c r="M114">
        <v>0</v>
      </c>
      <c r="N114">
        <v>1791.4639999999999</v>
      </c>
      <c r="O114">
        <v>42199.055</v>
      </c>
      <c r="P114">
        <v>14784.599</v>
      </c>
      <c r="Q114">
        <v>6378.7569999999996</v>
      </c>
      <c r="R114">
        <v>504.24200000000002</v>
      </c>
      <c r="S114">
        <v>47511.277000000002</v>
      </c>
      <c r="T114">
        <v>0</v>
      </c>
      <c r="U114">
        <v>4379.5079999999998</v>
      </c>
      <c r="V114">
        <v>14491.189</v>
      </c>
      <c r="W114">
        <v>72287.914999999994</v>
      </c>
      <c r="X114">
        <v>682.12699999999995</v>
      </c>
      <c r="Y114">
        <v>0</v>
      </c>
      <c r="Z114">
        <v>0</v>
      </c>
      <c r="AA114">
        <v>2204.6509999999998</v>
      </c>
      <c r="AB114">
        <v>3643.8620000000001</v>
      </c>
      <c r="AC114">
        <v>1044.4000000000001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20977.202000000001</v>
      </c>
      <c r="AK114">
        <v>1446.9290000000001</v>
      </c>
      <c r="AL114">
        <v>0</v>
      </c>
      <c r="AM114">
        <v>0</v>
      </c>
      <c r="AN114">
        <v>11557.244000000001</v>
      </c>
    </row>
    <row r="115" spans="1:40" ht="15.6" x14ac:dyDescent="0.3">
      <c r="A115" s="7" t="s">
        <v>220</v>
      </c>
      <c r="B115" s="7" t="s">
        <v>221</v>
      </c>
      <c r="C115" s="8">
        <v>4</v>
      </c>
      <c r="D115" s="8">
        <v>4</v>
      </c>
      <c r="E115">
        <v>3858.79</v>
      </c>
      <c r="F115">
        <v>118190.00900000001</v>
      </c>
      <c r="G115">
        <v>69551.785000000003</v>
      </c>
      <c r="H115">
        <v>0</v>
      </c>
      <c r="I115">
        <v>19463.541000000001</v>
      </c>
      <c r="J115">
        <v>27878.583999999999</v>
      </c>
      <c r="K115">
        <v>6912.2330000000002</v>
      </c>
      <c r="L115">
        <v>149095.63099999999</v>
      </c>
      <c r="M115">
        <v>0</v>
      </c>
      <c r="N115">
        <v>7435.7629999999999</v>
      </c>
      <c r="O115">
        <v>0</v>
      </c>
      <c r="P115">
        <v>33824.828000000001</v>
      </c>
      <c r="Q115">
        <v>26780.106</v>
      </c>
      <c r="R115">
        <v>5083.674</v>
      </c>
      <c r="S115">
        <v>122036.732</v>
      </c>
      <c r="T115">
        <v>50591.506000000001</v>
      </c>
      <c r="U115">
        <v>3651.9929999999999</v>
      </c>
      <c r="V115">
        <v>70764.900999999998</v>
      </c>
      <c r="W115">
        <v>159616.353</v>
      </c>
      <c r="X115">
        <v>4671.442</v>
      </c>
      <c r="Y115">
        <v>277947.59100000001</v>
      </c>
      <c r="Z115">
        <v>1065.7460000000001</v>
      </c>
      <c r="AA115">
        <v>4404.6559999999999</v>
      </c>
      <c r="AB115">
        <v>39607.307000000001</v>
      </c>
      <c r="AC115">
        <v>19283.766</v>
      </c>
      <c r="AD115">
        <v>18412.075000000001</v>
      </c>
      <c r="AE115">
        <v>19817.082999999999</v>
      </c>
      <c r="AF115">
        <v>4553.241</v>
      </c>
      <c r="AG115">
        <v>15455.829</v>
      </c>
      <c r="AH115">
        <v>14059.646000000001</v>
      </c>
      <c r="AI115">
        <v>2121.0239999999999</v>
      </c>
      <c r="AJ115">
        <v>0</v>
      </c>
      <c r="AK115">
        <v>1242.721</v>
      </c>
      <c r="AL115">
        <v>9763.0630000000001</v>
      </c>
      <c r="AM115">
        <v>2081.6709999999998</v>
      </c>
      <c r="AN115">
        <v>0</v>
      </c>
    </row>
    <row r="116" spans="1:40" ht="15.6" x14ac:dyDescent="0.3">
      <c r="A116" s="7" t="s">
        <v>222</v>
      </c>
      <c r="B116" s="7" t="s">
        <v>223</v>
      </c>
      <c r="C116" s="8">
        <v>4</v>
      </c>
      <c r="D116" s="8">
        <v>3</v>
      </c>
      <c r="E116">
        <v>5218.442</v>
      </c>
      <c r="F116">
        <v>0</v>
      </c>
      <c r="G116">
        <v>19734.576000000001</v>
      </c>
      <c r="H116">
        <v>0</v>
      </c>
      <c r="I116">
        <v>10470.823</v>
      </c>
      <c r="J116">
        <v>8193.5969999999998</v>
      </c>
      <c r="K116">
        <v>4653.0820000000003</v>
      </c>
      <c r="L116">
        <v>0</v>
      </c>
      <c r="M116">
        <v>0</v>
      </c>
      <c r="N116">
        <v>10441.852000000001</v>
      </c>
      <c r="O116">
        <v>0</v>
      </c>
      <c r="P116">
        <v>5675.924</v>
      </c>
      <c r="Q116">
        <v>9386.5120000000006</v>
      </c>
      <c r="R116">
        <v>7219.4970000000003</v>
      </c>
      <c r="S116">
        <v>0</v>
      </c>
      <c r="T116">
        <v>0</v>
      </c>
      <c r="U116">
        <v>7197.8760000000002</v>
      </c>
      <c r="V116">
        <v>83363.915999999997</v>
      </c>
      <c r="W116">
        <v>0</v>
      </c>
      <c r="X116">
        <v>965.73099999999999</v>
      </c>
      <c r="Y116">
        <v>0</v>
      </c>
      <c r="Z116">
        <v>1884.54</v>
      </c>
      <c r="AA116">
        <v>0</v>
      </c>
      <c r="AB116">
        <v>15977.014999999999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2009.09</v>
      </c>
      <c r="AL116">
        <v>0</v>
      </c>
      <c r="AM116">
        <v>0</v>
      </c>
      <c r="AN116">
        <v>0</v>
      </c>
    </row>
    <row r="117" spans="1:40" ht="15.6" x14ac:dyDescent="0.3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188.036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474.791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6" x14ac:dyDescent="0.3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6" x14ac:dyDescent="0.3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6" x14ac:dyDescent="0.3">
      <c r="A120" s="7" t="s">
        <v>230</v>
      </c>
      <c r="B120" s="7" t="s">
        <v>231</v>
      </c>
      <c r="C120" s="8">
        <v>4</v>
      </c>
      <c r="D120" s="8">
        <v>4</v>
      </c>
      <c r="E120">
        <v>2211.7339999999999</v>
      </c>
      <c r="F120">
        <v>40678.800000000003</v>
      </c>
      <c r="G120">
        <v>10887.237999999999</v>
      </c>
      <c r="H120">
        <v>0</v>
      </c>
      <c r="I120">
        <v>4507.7539999999999</v>
      </c>
      <c r="J120">
        <v>3828.2750000000001</v>
      </c>
      <c r="K120">
        <v>3266.2260000000001</v>
      </c>
      <c r="L120">
        <v>52951.144</v>
      </c>
      <c r="M120">
        <v>0</v>
      </c>
      <c r="N120">
        <v>2333.7640000000001</v>
      </c>
      <c r="O120">
        <v>0</v>
      </c>
      <c r="P120">
        <v>25221.741999999998</v>
      </c>
      <c r="Q120">
        <v>10845.846</v>
      </c>
      <c r="R120">
        <v>773.40200000000004</v>
      </c>
      <c r="S120">
        <v>21205.995999999999</v>
      </c>
      <c r="T120">
        <v>0</v>
      </c>
      <c r="U120">
        <v>2437.3119999999999</v>
      </c>
      <c r="V120">
        <v>13065.846</v>
      </c>
      <c r="W120">
        <v>32362.343000000001</v>
      </c>
      <c r="X120">
        <v>986.21400000000006</v>
      </c>
      <c r="Y120">
        <v>0</v>
      </c>
      <c r="Z120">
        <v>76.483000000000004</v>
      </c>
      <c r="AA120">
        <v>559.97</v>
      </c>
      <c r="AB120">
        <v>9403.2919999999995</v>
      </c>
      <c r="AC120">
        <v>11659.807000000001</v>
      </c>
      <c r="AD120">
        <v>911.03800000000001</v>
      </c>
      <c r="AE120">
        <v>2559.0039999999999</v>
      </c>
      <c r="AF120">
        <v>8720.3230000000003</v>
      </c>
      <c r="AG120">
        <v>0</v>
      </c>
      <c r="AH120">
        <v>2218.8829999999998</v>
      </c>
      <c r="AI120">
        <v>3046.9340000000002</v>
      </c>
      <c r="AJ120">
        <v>0</v>
      </c>
      <c r="AK120">
        <v>471.31099999999998</v>
      </c>
      <c r="AL120">
        <v>0</v>
      </c>
      <c r="AM120">
        <v>3446.2539999999999</v>
      </c>
      <c r="AN120">
        <v>0</v>
      </c>
    </row>
    <row r="121" spans="1:40" ht="15.6" x14ac:dyDescent="0.3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1646.5530000000001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902.74199999999996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6" x14ac:dyDescent="0.3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6" x14ac:dyDescent="0.3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6" x14ac:dyDescent="0.3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583.68499999999995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58.655999999999999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516.86</v>
      </c>
      <c r="AL124">
        <v>0</v>
      </c>
      <c r="AM124">
        <v>0</v>
      </c>
      <c r="AN124">
        <v>0</v>
      </c>
    </row>
    <row r="125" spans="1:40" ht="15.6" x14ac:dyDescent="0.3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6" x14ac:dyDescent="0.3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6" x14ac:dyDescent="0.3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6" x14ac:dyDescent="0.3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6" x14ac:dyDescent="0.3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6" x14ac:dyDescent="0.3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6" x14ac:dyDescent="0.3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700.34299999999996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6" x14ac:dyDescent="0.3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6" x14ac:dyDescent="0.3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6" x14ac:dyDescent="0.3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6" x14ac:dyDescent="0.3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6" x14ac:dyDescent="0.3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6" x14ac:dyDescent="0.3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6" x14ac:dyDescent="0.3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6" x14ac:dyDescent="0.3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6" x14ac:dyDescent="0.3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6" x14ac:dyDescent="0.3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6" x14ac:dyDescent="0.3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6" x14ac:dyDescent="0.3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6" x14ac:dyDescent="0.3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6" x14ac:dyDescent="0.3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6" x14ac:dyDescent="0.3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6" x14ac:dyDescent="0.3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1659.1379999999999</v>
      </c>
      <c r="G147">
        <v>10.944000000000001</v>
      </c>
      <c r="H147">
        <v>0</v>
      </c>
      <c r="I147">
        <v>0</v>
      </c>
      <c r="J147">
        <v>2.1890000000000001</v>
      </c>
      <c r="K147">
        <v>0</v>
      </c>
      <c r="L147">
        <v>2051.7020000000002</v>
      </c>
      <c r="M147">
        <v>0</v>
      </c>
      <c r="N147">
        <v>0</v>
      </c>
      <c r="O147">
        <v>0</v>
      </c>
      <c r="P147">
        <v>5.4720000000000004</v>
      </c>
      <c r="Q147">
        <v>3.2829999999999999</v>
      </c>
      <c r="R147">
        <v>0</v>
      </c>
      <c r="S147">
        <v>30.565000000000001</v>
      </c>
      <c r="T147">
        <v>30.666</v>
      </c>
      <c r="U147">
        <v>0</v>
      </c>
      <c r="V147">
        <v>17.510000000000002</v>
      </c>
      <c r="W147">
        <v>6.5659999999999998</v>
      </c>
      <c r="X147">
        <v>1.0940000000000001</v>
      </c>
      <c r="Y147">
        <v>385.017</v>
      </c>
      <c r="Z147">
        <v>0</v>
      </c>
      <c r="AA147">
        <v>1.0940000000000001</v>
      </c>
      <c r="AB147">
        <v>0</v>
      </c>
      <c r="AC147">
        <v>0</v>
      </c>
      <c r="AD147">
        <v>72.736000000000004</v>
      </c>
      <c r="AE147">
        <v>72.475999999999999</v>
      </c>
      <c r="AF147">
        <v>151.00200000000001</v>
      </c>
      <c r="AG147">
        <v>15.865</v>
      </c>
      <c r="AH147">
        <v>64.900999999999996</v>
      </c>
      <c r="AI147">
        <v>100.66800000000001</v>
      </c>
      <c r="AJ147">
        <v>0</v>
      </c>
      <c r="AK147">
        <v>0</v>
      </c>
      <c r="AL147">
        <v>19.498999999999999</v>
      </c>
      <c r="AM147">
        <v>100.66800000000001</v>
      </c>
      <c r="AN147">
        <v>0</v>
      </c>
    </row>
    <row r="148" spans="1:40" ht="15.6" x14ac:dyDescent="0.3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6" x14ac:dyDescent="0.3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6" x14ac:dyDescent="0.3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6" x14ac:dyDescent="0.3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6" x14ac:dyDescent="0.3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6" x14ac:dyDescent="0.3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6" x14ac:dyDescent="0.3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6" x14ac:dyDescent="0.3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6" x14ac:dyDescent="0.3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6" x14ac:dyDescent="0.3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6" x14ac:dyDescent="0.3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6" x14ac:dyDescent="0.3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6" x14ac:dyDescent="0.3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6" x14ac:dyDescent="0.3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6" x14ac:dyDescent="0.3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6" x14ac:dyDescent="0.3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6" x14ac:dyDescent="0.3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6" x14ac:dyDescent="0.3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6" x14ac:dyDescent="0.3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6" x14ac:dyDescent="0.3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6" x14ac:dyDescent="0.3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6" x14ac:dyDescent="0.3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6" x14ac:dyDescent="0.3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6" x14ac:dyDescent="0.3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6" x14ac:dyDescent="0.3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6" x14ac:dyDescent="0.3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6" x14ac:dyDescent="0.3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6" x14ac:dyDescent="0.3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6" x14ac:dyDescent="0.3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6" x14ac:dyDescent="0.3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6" x14ac:dyDescent="0.3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6" x14ac:dyDescent="0.3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6" x14ac:dyDescent="0.3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6" x14ac:dyDescent="0.3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6" x14ac:dyDescent="0.3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6" x14ac:dyDescent="0.3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6" x14ac:dyDescent="0.3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6" x14ac:dyDescent="0.3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6" x14ac:dyDescent="0.3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6" x14ac:dyDescent="0.3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6" x14ac:dyDescent="0.3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6" x14ac:dyDescent="0.3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6" x14ac:dyDescent="0.3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6" x14ac:dyDescent="0.3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6" x14ac:dyDescent="0.3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6" x14ac:dyDescent="0.3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6" x14ac:dyDescent="0.3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6" x14ac:dyDescent="0.3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6" x14ac:dyDescent="0.3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6" x14ac:dyDescent="0.3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6" x14ac:dyDescent="0.3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6" x14ac:dyDescent="0.3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6" x14ac:dyDescent="0.3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6" x14ac:dyDescent="0.3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6" x14ac:dyDescent="0.3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6" x14ac:dyDescent="0.3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6" x14ac:dyDescent="0.3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6" x14ac:dyDescent="0.3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6" x14ac:dyDescent="0.3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6" x14ac:dyDescent="0.3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6" x14ac:dyDescent="0.3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6" x14ac:dyDescent="0.3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6" x14ac:dyDescent="0.3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6" x14ac:dyDescent="0.3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6" x14ac:dyDescent="0.3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6" x14ac:dyDescent="0.3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6" x14ac:dyDescent="0.3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6" x14ac:dyDescent="0.3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6" x14ac:dyDescent="0.3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6" x14ac:dyDescent="0.3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6" x14ac:dyDescent="0.3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6" x14ac:dyDescent="0.3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6" x14ac:dyDescent="0.3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6" x14ac:dyDescent="0.3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6" x14ac:dyDescent="0.3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6" x14ac:dyDescent="0.3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6" x14ac:dyDescent="0.3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6" x14ac:dyDescent="0.3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6" x14ac:dyDescent="0.3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6" x14ac:dyDescent="0.3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6" x14ac:dyDescent="0.3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6" x14ac:dyDescent="0.3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6" x14ac:dyDescent="0.3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6" x14ac:dyDescent="0.3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6" x14ac:dyDescent="0.3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6" x14ac:dyDescent="0.3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6" x14ac:dyDescent="0.3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6" x14ac:dyDescent="0.3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6" x14ac:dyDescent="0.3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6" x14ac:dyDescent="0.3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6" x14ac:dyDescent="0.3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6" x14ac:dyDescent="0.3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6" x14ac:dyDescent="0.3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6" x14ac:dyDescent="0.3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6" x14ac:dyDescent="0.3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6" x14ac:dyDescent="0.3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6" x14ac:dyDescent="0.3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6" x14ac:dyDescent="0.3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6" x14ac:dyDescent="0.3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6" x14ac:dyDescent="0.3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6" x14ac:dyDescent="0.3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6" x14ac:dyDescent="0.3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6" x14ac:dyDescent="0.3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6" x14ac:dyDescent="0.3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6" x14ac:dyDescent="0.3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6" x14ac:dyDescent="0.3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6" x14ac:dyDescent="0.3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6" x14ac:dyDescent="0.3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6" x14ac:dyDescent="0.3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6" x14ac:dyDescent="0.3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6" x14ac:dyDescent="0.3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6" x14ac:dyDescent="0.3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6" x14ac:dyDescent="0.3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6" x14ac:dyDescent="0.3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6" x14ac:dyDescent="0.3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6" x14ac:dyDescent="0.3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6" x14ac:dyDescent="0.3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6" x14ac:dyDescent="0.3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6" x14ac:dyDescent="0.3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6" x14ac:dyDescent="0.3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6" x14ac:dyDescent="0.3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6" x14ac:dyDescent="0.3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6" x14ac:dyDescent="0.3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6" x14ac:dyDescent="0.3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6" x14ac:dyDescent="0.3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6" x14ac:dyDescent="0.3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6" x14ac:dyDescent="0.3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6" x14ac:dyDescent="0.3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6" x14ac:dyDescent="0.3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6" x14ac:dyDescent="0.3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6" x14ac:dyDescent="0.3">
      <c r="A278" s="7" t="s">
        <v>485</v>
      </c>
      <c r="B278" s="7" t="s">
        <v>486</v>
      </c>
      <c r="C278" s="8">
        <v>5</v>
      </c>
      <c r="D278" s="8">
        <v>5</v>
      </c>
      <c r="E278">
        <v>7802.7730000000001</v>
      </c>
      <c r="F278">
        <v>0</v>
      </c>
      <c r="G278">
        <v>3792.873</v>
      </c>
      <c r="H278">
        <v>0</v>
      </c>
      <c r="I278">
        <v>0</v>
      </c>
      <c r="J278">
        <v>16.882000000000001</v>
      </c>
      <c r="K278">
        <v>11462.441000000001</v>
      </c>
      <c r="L278">
        <v>1913.624</v>
      </c>
      <c r="M278">
        <v>1243.7750000000001</v>
      </c>
      <c r="N278">
        <v>811.75300000000004</v>
      </c>
      <c r="O278">
        <v>69.569000000000003</v>
      </c>
      <c r="P278">
        <v>6160.2560000000003</v>
      </c>
      <c r="Q278">
        <v>4017.181</v>
      </c>
      <c r="R278">
        <v>959.01800000000003</v>
      </c>
      <c r="S278">
        <v>520.38199999999995</v>
      </c>
      <c r="T278">
        <v>154.98599999999999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680.28599999999994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27.757000000000001</v>
      </c>
      <c r="AL278">
        <v>0</v>
      </c>
      <c r="AM278">
        <v>0</v>
      </c>
      <c r="AN278">
        <v>0</v>
      </c>
    </row>
    <row r="279" spans="1:40" ht="15.6" x14ac:dyDescent="0.3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6" x14ac:dyDescent="0.3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6" x14ac:dyDescent="0.3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6" x14ac:dyDescent="0.3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6" x14ac:dyDescent="0.3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6" x14ac:dyDescent="0.3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6" x14ac:dyDescent="0.3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6" x14ac:dyDescent="0.3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6" x14ac:dyDescent="0.3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6" x14ac:dyDescent="0.3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6" x14ac:dyDescent="0.3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6" x14ac:dyDescent="0.3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6" x14ac:dyDescent="0.3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6" x14ac:dyDescent="0.3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6" x14ac:dyDescent="0.3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6" x14ac:dyDescent="0.3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6" x14ac:dyDescent="0.3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6" x14ac:dyDescent="0.3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6" x14ac:dyDescent="0.3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6" x14ac:dyDescent="0.3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6" x14ac:dyDescent="0.3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6" x14ac:dyDescent="0.3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6" x14ac:dyDescent="0.3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6" x14ac:dyDescent="0.3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6" x14ac:dyDescent="0.3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6" x14ac:dyDescent="0.3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6" x14ac:dyDescent="0.3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6" x14ac:dyDescent="0.3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6" x14ac:dyDescent="0.3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6" x14ac:dyDescent="0.3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6" x14ac:dyDescent="0.3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6" x14ac:dyDescent="0.3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6" x14ac:dyDescent="0.3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6" x14ac:dyDescent="0.3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6" x14ac:dyDescent="0.3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6" x14ac:dyDescent="0.3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6" x14ac:dyDescent="0.3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6" x14ac:dyDescent="0.3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6" x14ac:dyDescent="0.3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6" x14ac:dyDescent="0.3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6" x14ac:dyDescent="0.3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6" x14ac:dyDescent="0.3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6" x14ac:dyDescent="0.3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6" x14ac:dyDescent="0.3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6" x14ac:dyDescent="0.3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6" x14ac:dyDescent="0.3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6" x14ac:dyDescent="0.3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6" x14ac:dyDescent="0.3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6" x14ac:dyDescent="0.3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6" x14ac:dyDescent="0.3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6" x14ac:dyDescent="0.3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6" x14ac:dyDescent="0.3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6" x14ac:dyDescent="0.3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6" x14ac:dyDescent="0.3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6" x14ac:dyDescent="0.3">
      <c r="A333" s="7" t="s">
        <v>595</v>
      </c>
      <c r="B333" s="7" t="s">
        <v>596</v>
      </c>
      <c r="C333" s="8">
        <v>6</v>
      </c>
      <c r="D333" s="8">
        <v>6</v>
      </c>
      <c r="E333">
        <v>296.70800000000003</v>
      </c>
      <c r="F333">
        <v>180.001</v>
      </c>
      <c r="G333">
        <v>1313.846</v>
      </c>
      <c r="H333">
        <v>0</v>
      </c>
      <c r="I333">
        <v>523.88800000000003</v>
      </c>
      <c r="J333">
        <v>290.46699999999998</v>
      </c>
      <c r="K333">
        <v>932.02700000000004</v>
      </c>
      <c r="L333">
        <v>209.065</v>
      </c>
      <c r="M333">
        <v>0</v>
      </c>
      <c r="N333">
        <v>123.943</v>
      </c>
      <c r="O333">
        <v>16.652999999999999</v>
      </c>
      <c r="P333">
        <v>957.29</v>
      </c>
      <c r="Q333">
        <v>336.49700000000001</v>
      </c>
      <c r="R333">
        <v>230.774</v>
      </c>
      <c r="S333">
        <v>61.558999999999997</v>
      </c>
      <c r="T333">
        <v>0</v>
      </c>
      <c r="U333">
        <v>3.8679999999999999</v>
      </c>
      <c r="V333">
        <v>671.274</v>
      </c>
      <c r="W333">
        <v>89.35</v>
      </c>
      <c r="X333">
        <v>48.956000000000003</v>
      </c>
      <c r="Y333">
        <v>0</v>
      </c>
      <c r="Z333">
        <v>20.074000000000002</v>
      </c>
      <c r="AA333">
        <v>1.6479999999999999</v>
      </c>
      <c r="AB333">
        <v>632.82399999999996</v>
      </c>
      <c r="AC333">
        <v>44.485999999999997</v>
      </c>
      <c r="AD333">
        <v>1.9410000000000001</v>
      </c>
      <c r="AE333">
        <v>5.4530000000000003</v>
      </c>
      <c r="AF333">
        <v>0</v>
      </c>
      <c r="AG333">
        <v>0</v>
      </c>
      <c r="AH333">
        <v>4.7290000000000001</v>
      </c>
      <c r="AI333">
        <v>0</v>
      </c>
      <c r="AJ333">
        <v>5.9870000000000001</v>
      </c>
      <c r="AK333">
        <v>0.753</v>
      </c>
      <c r="AL333">
        <v>0</v>
      </c>
      <c r="AM333">
        <v>0</v>
      </c>
      <c r="AN333">
        <v>3.089</v>
      </c>
    </row>
    <row r="334" spans="1:40" ht="15.6" x14ac:dyDescent="0.3">
      <c r="A334" s="7" t="s">
        <v>597</v>
      </c>
      <c r="B334" s="7" t="s">
        <v>598</v>
      </c>
      <c r="C334" s="8">
        <v>6</v>
      </c>
      <c r="D334" s="8">
        <v>6</v>
      </c>
      <c r="E334">
        <v>-57.698999999999998</v>
      </c>
      <c r="F334">
        <v>-251.57400000000001</v>
      </c>
      <c r="G334">
        <v>-162.02099999999999</v>
      </c>
      <c r="H334">
        <v>-7.2460000000000004</v>
      </c>
      <c r="I334">
        <v>-64.718000000000004</v>
      </c>
      <c r="J334">
        <v>-58.35</v>
      </c>
      <c r="K334">
        <v>-87.843999999999994</v>
      </c>
      <c r="L334">
        <v>-315.65499999999997</v>
      </c>
      <c r="M334">
        <v>-12.994999999999999</v>
      </c>
      <c r="N334">
        <v>-20.207000000000001</v>
      </c>
      <c r="O334">
        <v>-36.289000000000001</v>
      </c>
      <c r="P334">
        <v>-122.399</v>
      </c>
      <c r="Q334">
        <v>-65.664000000000001</v>
      </c>
      <c r="R334">
        <v>-23.539000000000001</v>
      </c>
      <c r="S334">
        <v>-139.107</v>
      </c>
      <c r="T334">
        <v>-54.960999999999999</v>
      </c>
      <c r="U334">
        <v>-8.3810000000000002</v>
      </c>
      <c r="V334">
        <v>-8.8219999999999992</v>
      </c>
      <c r="W334">
        <v>-2.964</v>
      </c>
      <c r="X334">
        <v>-0.36499999999999999</v>
      </c>
      <c r="Y334">
        <v>-1.5649999999999999</v>
      </c>
      <c r="Z334">
        <v>-8.3170000000000002</v>
      </c>
      <c r="AA334">
        <v>-4.9269999999999996</v>
      </c>
      <c r="AB334">
        <v>-30.827000000000002</v>
      </c>
      <c r="AC334">
        <v>-45.709000000000003</v>
      </c>
      <c r="AD334">
        <v>-13.295999999999999</v>
      </c>
      <c r="AE334">
        <v>-15.787000000000001</v>
      </c>
      <c r="AF334">
        <v>-11.656000000000001</v>
      </c>
      <c r="AG334">
        <v>-20.568000000000001</v>
      </c>
      <c r="AH334">
        <v>-12.231</v>
      </c>
      <c r="AI334">
        <v>-4.3840000000000003</v>
      </c>
      <c r="AJ334">
        <v>-15.936</v>
      </c>
      <c r="AK334">
        <v>-3.258</v>
      </c>
      <c r="AL334">
        <v>-155.96</v>
      </c>
      <c r="AM334">
        <v>-4.6959999999999997</v>
      </c>
      <c r="AN334">
        <v>-8.4220000000000006</v>
      </c>
    </row>
    <row r="335" spans="1:40" ht="15.6" x14ac:dyDescent="0.3">
      <c r="A335" s="7" t="s">
        <v>599</v>
      </c>
      <c r="B335" s="7" t="s">
        <v>600</v>
      </c>
      <c r="C335" s="8">
        <v>6</v>
      </c>
      <c r="D335" s="8">
        <v>6</v>
      </c>
      <c r="E335">
        <v>-29.93</v>
      </c>
      <c r="F335">
        <v>-139.38800000000001</v>
      </c>
      <c r="G335">
        <v>-0.41499999999999998</v>
      </c>
      <c r="H335">
        <v>-8.7260000000000009</v>
      </c>
      <c r="I335">
        <v>-5.9240000000000004</v>
      </c>
      <c r="J335">
        <v>-9.5640000000000001</v>
      </c>
      <c r="K335">
        <v>0</v>
      </c>
      <c r="L335">
        <v>-2.8140000000000001</v>
      </c>
      <c r="M335">
        <v>0</v>
      </c>
      <c r="N335">
        <v>-5.516</v>
      </c>
      <c r="O335">
        <v>0</v>
      </c>
      <c r="P335">
        <v>-24.864999999999998</v>
      </c>
      <c r="Q335">
        <v>-11.597</v>
      </c>
      <c r="R335">
        <v>-2.8109999999999999</v>
      </c>
      <c r="S335">
        <v>-51.963999999999999</v>
      </c>
      <c r="T335">
        <v>-94.984999999999999</v>
      </c>
      <c r="U335">
        <v>-5.0000000000000001E-3</v>
      </c>
      <c r="V335">
        <v>-64.617000000000004</v>
      </c>
      <c r="W335">
        <v>-18.361000000000001</v>
      </c>
      <c r="X335">
        <v>-3.101</v>
      </c>
      <c r="Y335">
        <v>-8.5</v>
      </c>
      <c r="Z335">
        <v>0</v>
      </c>
      <c r="AA335">
        <v>0</v>
      </c>
      <c r="AB335">
        <v>0</v>
      </c>
      <c r="AC335">
        <v>-1.034</v>
      </c>
      <c r="AD335">
        <v>0</v>
      </c>
      <c r="AE335">
        <v>-4.0000000000000001E-3</v>
      </c>
      <c r="AF335">
        <v>0</v>
      </c>
      <c r="AG335">
        <v>-0.11</v>
      </c>
      <c r="AH335">
        <v>-5.7169999999999996</v>
      </c>
      <c r="AI335">
        <v>-1.653</v>
      </c>
      <c r="AJ335">
        <v>0</v>
      </c>
      <c r="AK335">
        <v>0</v>
      </c>
      <c r="AL335">
        <v>0</v>
      </c>
      <c r="AM335">
        <v>0</v>
      </c>
      <c r="AN335">
        <v>-0.17399999999999999</v>
      </c>
    </row>
    <row r="336" spans="1:40" ht="15.6" x14ac:dyDescent="0.3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6" x14ac:dyDescent="0.3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6" x14ac:dyDescent="0.3">
      <c r="A338" s="7" t="s">
        <v>605</v>
      </c>
      <c r="B338" s="7" t="s">
        <v>606</v>
      </c>
      <c r="C338" s="7"/>
      <c r="D338" s="7"/>
      <c r="E338">
        <v>117930.40399999999</v>
      </c>
      <c r="F338">
        <v>524024.75099999999</v>
      </c>
      <c r="G338">
        <v>337153.73100000003</v>
      </c>
      <c r="H338">
        <v>16437.717000000001</v>
      </c>
      <c r="I338">
        <v>136724.364</v>
      </c>
      <c r="J338">
        <v>104699.295</v>
      </c>
      <c r="K338">
        <v>156025.927</v>
      </c>
      <c r="L338">
        <v>633119.00100000005</v>
      </c>
      <c r="M338">
        <v>45664.800999999999</v>
      </c>
      <c r="N338">
        <v>70291.7</v>
      </c>
      <c r="O338">
        <v>74145.865999999995</v>
      </c>
      <c r="P338">
        <v>240007.93400000001</v>
      </c>
      <c r="Q338">
        <v>140499.20800000001</v>
      </c>
      <c r="R338">
        <v>51464.222000000002</v>
      </c>
      <c r="S338">
        <v>277462.03000000003</v>
      </c>
      <c r="T338">
        <v>107671.924</v>
      </c>
      <c r="U338">
        <v>18995.809000000001</v>
      </c>
      <c r="V338">
        <v>529193.46200000006</v>
      </c>
      <c r="W338">
        <v>374310.80200000003</v>
      </c>
      <c r="X338">
        <v>20117.233</v>
      </c>
      <c r="Y338">
        <v>571011.473</v>
      </c>
      <c r="Z338">
        <v>15951.757</v>
      </c>
      <c r="AA338">
        <v>10141.206</v>
      </c>
      <c r="AB338">
        <v>239850.66399999999</v>
      </c>
      <c r="AC338">
        <v>120828.92600000001</v>
      </c>
      <c r="AD338">
        <v>28998.952000000001</v>
      </c>
      <c r="AE338">
        <v>31465.305</v>
      </c>
      <c r="AF338">
        <v>17008.346000000001</v>
      </c>
      <c r="AG338">
        <v>33854.383999999998</v>
      </c>
      <c r="AH338">
        <v>24352.862000000001</v>
      </c>
      <c r="AI338">
        <v>7308.3860000000004</v>
      </c>
      <c r="AJ338">
        <v>33753.135000000002</v>
      </c>
      <c r="AK338">
        <v>5918.5860000000002</v>
      </c>
      <c r="AL338">
        <v>20074.169999999998</v>
      </c>
      <c r="AM338">
        <v>8065.808</v>
      </c>
      <c r="AN338">
        <v>18021.535</v>
      </c>
    </row>
    <row r="340" spans="1:40" ht="15.6" x14ac:dyDescent="0.3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5">
      <c r="A342" t="s">
        <v>608</v>
      </c>
      <c r="D342">
        <v>1</v>
      </c>
      <c r="E342" s="11">
        <f t="shared" ref="E342:AK342" si="1">SUMIF($D$4:$D$336,$D$342,E4:E336)</f>
        <v>2782.8440000000001</v>
      </c>
      <c r="F342" s="11">
        <f t="shared" si="1"/>
        <v>98078.244000000006</v>
      </c>
      <c r="G342" s="11">
        <f t="shared" si="1"/>
        <v>11469.911999999998</v>
      </c>
      <c r="H342" s="11">
        <f t="shared" si="1"/>
        <v>225.56100000000001</v>
      </c>
      <c r="I342" s="11">
        <f t="shared" si="1"/>
        <v>6073.1059999999998</v>
      </c>
      <c r="J342" s="11">
        <f t="shared" si="1"/>
        <v>4065.4709999999995</v>
      </c>
      <c r="K342" s="11">
        <f t="shared" si="1"/>
        <v>2908.5839999999998</v>
      </c>
      <c r="L342" s="11">
        <f t="shared" si="1"/>
        <v>105948.102</v>
      </c>
      <c r="M342" s="11">
        <f t="shared" si="1"/>
        <v>809.77700000000004</v>
      </c>
      <c r="N342" s="11">
        <f t="shared" si="1"/>
        <v>1905.9</v>
      </c>
      <c r="O342" s="11">
        <f t="shared" si="1"/>
        <v>5448.55</v>
      </c>
      <c r="P342" s="11">
        <f>SUMIF($D$4:$D$336,$D$342,P4:P336)</f>
        <v>10442.871999999999</v>
      </c>
      <c r="Q342" s="11">
        <f t="shared" si="1"/>
        <v>4619.9479999999994</v>
      </c>
      <c r="R342" s="11">
        <f t="shared" si="1"/>
        <v>1554.7420000000002</v>
      </c>
      <c r="S342" s="11">
        <f t="shared" si="1"/>
        <v>13888.943000000001</v>
      </c>
      <c r="T342" s="11">
        <f t="shared" si="1"/>
        <v>19697.440999999999</v>
      </c>
      <c r="U342" s="11">
        <f>SUMIF($D$4:$D$336,$D$342,U4:U336)</f>
        <v>749.95299999999997</v>
      </c>
      <c r="V342" s="11">
        <f t="shared" si="1"/>
        <v>16653.271000000001</v>
      </c>
      <c r="W342" s="11">
        <f t="shared" si="1"/>
        <v>8381.0659999999989</v>
      </c>
      <c r="X342" s="11">
        <f t="shared" si="1"/>
        <v>1012.5889999999999</v>
      </c>
      <c r="Y342" s="11">
        <f t="shared" si="1"/>
        <v>106221.29400000001</v>
      </c>
      <c r="Z342" s="11">
        <f t="shared" si="1"/>
        <v>635.98599999999999</v>
      </c>
      <c r="AA342" s="11">
        <f t="shared" si="1"/>
        <v>198.60900000000001</v>
      </c>
      <c r="AB342" s="11">
        <f t="shared" si="1"/>
        <v>6303.6640000000007</v>
      </c>
      <c r="AC342" s="11">
        <f t="shared" si="1"/>
        <v>1777.662</v>
      </c>
      <c r="AD342" s="11">
        <f t="shared" si="1"/>
        <v>5991.82</v>
      </c>
      <c r="AE342" s="11">
        <f t="shared" si="1"/>
        <v>5142.3410000000003</v>
      </c>
      <c r="AF342" s="11">
        <f t="shared" si="1"/>
        <v>1448.3989999999999</v>
      </c>
      <c r="AG342" s="11">
        <f t="shared" si="1"/>
        <v>7484.0720000000001</v>
      </c>
      <c r="AH342" s="11">
        <f t="shared" si="1"/>
        <v>4178.8440000000001</v>
      </c>
      <c r="AI342" s="11">
        <f t="shared" si="1"/>
        <v>643.77499999999998</v>
      </c>
      <c r="AJ342" s="11">
        <f t="shared" si="1"/>
        <v>1776.9090000000001</v>
      </c>
      <c r="AK342" s="11">
        <f t="shared" si="1"/>
        <v>206.423</v>
      </c>
      <c r="AL342" s="11">
        <f>SUMIF($D$4:$D$336,$D$342,AL4:AL336)</f>
        <v>1928.1680000000001</v>
      </c>
      <c r="AM342" s="11">
        <f>SUMIF($D$4:$D$336,$D$342,AM4:AM336)</f>
        <v>1243.7049999999999</v>
      </c>
      <c r="AN342" s="11">
        <f>SUMIF($D$4:$D$336,$D$342,AN4:AN336)</f>
        <v>665.59500000000003</v>
      </c>
    </row>
    <row r="343" spans="1:40" x14ac:dyDescent="0.25">
      <c r="A343" t="s">
        <v>609</v>
      </c>
      <c r="D343">
        <v>2</v>
      </c>
      <c r="E343" s="11">
        <f t="shared" ref="E343:AK343" si="2">SUMIF($D$4:$D$336,$D$343,E4:E336)</f>
        <v>42575.797000000006</v>
      </c>
      <c r="F343" s="11">
        <f t="shared" si="2"/>
        <v>41401.115000000005</v>
      </c>
      <c r="G343" s="11">
        <f t="shared" si="2"/>
        <v>77100.724999999991</v>
      </c>
      <c r="H343" s="11">
        <f t="shared" si="2"/>
        <v>15766.810000000001</v>
      </c>
      <c r="I343" s="11">
        <f t="shared" si="2"/>
        <v>42969.073000000004</v>
      </c>
      <c r="J343" s="11">
        <f t="shared" si="2"/>
        <v>20834.031000000003</v>
      </c>
      <c r="K343" s="11">
        <f t="shared" si="2"/>
        <v>61946.362999999998</v>
      </c>
      <c r="L343" s="11">
        <f t="shared" si="2"/>
        <v>53457.455999999998</v>
      </c>
      <c r="M343" s="11">
        <f t="shared" si="2"/>
        <v>43270.158000000003</v>
      </c>
      <c r="N343" s="11">
        <f t="shared" si="2"/>
        <v>26711.096000000001</v>
      </c>
      <c r="O343" s="11">
        <f t="shared" si="2"/>
        <v>0</v>
      </c>
      <c r="P343" s="11">
        <f>SUMIF($D$4:$D$336,$D$343,P4:P336)</f>
        <v>51453.425000000003</v>
      </c>
      <c r="Q343" s="11">
        <f t="shared" si="2"/>
        <v>30294.206999999999</v>
      </c>
      <c r="R343" s="11">
        <f t="shared" si="2"/>
        <v>16581.679</v>
      </c>
      <c r="S343" s="11">
        <f t="shared" si="2"/>
        <v>0</v>
      </c>
      <c r="T343" s="11">
        <f t="shared" si="2"/>
        <v>37347.271000000001</v>
      </c>
      <c r="U343" s="11">
        <f>SUMIF($D$4:$D$336,$D$343,U4:U336)</f>
        <v>0</v>
      </c>
      <c r="V343" s="11">
        <f t="shared" si="2"/>
        <v>173035.391</v>
      </c>
      <c r="W343" s="11">
        <f t="shared" si="2"/>
        <v>1608.4760000000001</v>
      </c>
      <c r="X343" s="11">
        <f t="shared" si="2"/>
        <v>4292.6440000000002</v>
      </c>
      <c r="Y343" s="11">
        <f t="shared" si="2"/>
        <v>186467.636</v>
      </c>
      <c r="Z343" s="11">
        <f t="shared" si="2"/>
        <v>6931.0169999999998</v>
      </c>
      <c r="AA343" s="11">
        <f t="shared" si="2"/>
        <v>0</v>
      </c>
      <c r="AB343" s="11">
        <f t="shared" si="2"/>
        <v>72463.558000000005</v>
      </c>
      <c r="AC343" s="11">
        <f t="shared" si="2"/>
        <v>26481.999</v>
      </c>
      <c r="AD343" s="11">
        <f t="shared" si="2"/>
        <v>3622.6379999999999</v>
      </c>
      <c r="AE343" s="11">
        <f t="shared" si="2"/>
        <v>3884.739</v>
      </c>
      <c r="AF343" s="11">
        <f t="shared" si="2"/>
        <v>2147.0370000000003</v>
      </c>
      <c r="AG343" s="11">
        <f t="shared" si="2"/>
        <v>10444.505000000001</v>
      </c>
      <c r="AH343" s="11">
        <f t="shared" si="2"/>
        <v>3843.8069999999998</v>
      </c>
      <c r="AI343" s="11">
        <f t="shared" si="2"/>
        <v>1402.0220000000002</v>
      </c>
      <c r="AJ343" s="11">
        <f t="shared" si="2"/>
        <v>0</v>
      </c>
      <c r="AK343" s="11">
        <f t="shared" si="2"/>
        <v>0</v>
      </c>
      <c r="AL343" s="11">
        <f>SUMIF($D$4:$D$336,$D$343,AL4:AL336)</f>
        <v>8519.4</v>
      </c>
      <c r="AM343" s="11">
        <f>SUMIF($D$4:$D$336,$D$343,AM4:AM336)</f>
        <v>1198.2059999999999</v>
      </c>
      <c r="AN343" s="11">
        <f>SUMIF($D$4:$D$336,$D$343,AN4:AN336)</f>
        <v>0</v>
      </c>
    </row>
    <row r="344" spans="1:40" x14ac:dyDescent="0.25">
      <c r="A344" t="s">
        <v>610</v>
      </c>
      <c r="D344">
        <v>3</v>
      </c>
      <c r="E344" s="11">
        <f t="shared" ref="E344:AK344" si="3">SUMIF($D$4:$D$336,$D$344,E4:E336)</f>
        <v>51070.785000000011</v>
      </c>
      <c r="F344" s="11">
        <f t="shared" si="3"/>
        <v>0</v>
      </c>
      <c r="G344" s="11">
        <f t="shared" si="3"/>
        <v>72025.964000000007</v>
      </c>
      <c r="H344" s="11">
        <f t="shared" si="3"/>
        <v>461.31799999999998</v>
      </c>
      <c r="I344" s="11">
        <f t="shared" si="3"/>
        <v>41943.19</v>
      </c>
      <c r="J344" s="11">
        <f t="shared" si="3"/>
        <v>20989.768</v>
      </c>
      <c r="K344" s="11">
        <f t="shared" si="3"/>
        <v>62002.228999999999</v>
      </c>
      <c r="L344" s="11">
        <f t="shared" si="3"/>
        <v>0</v>
      </c>
      <c r="M344" s="11">
        <f t="shared" si="3"/>
        <v>188.036</v>
      </c>
      <c r="N344" s="11">
        <f t="shared" si="3"/>
        <v>23629.794000000002</v>
      </c>
      <c r="O344" s="11">
        <f t="shared" si="3"/>
        <v>0</v>
      </c>
      <c r="P344" s="11">
        <f>SUMIF($D$4:$D$336,$D$344,P4:P336)</f>
        <v>55267.175999999992</v>
      </c>
      <c r="Q344" s="11">
        <f t="shared" si="3"/>
        <v>31533.805999999997</v>
      </c>
      <c r="R344" s="11">
        <f t="shared" si="3"/>
        <v>19718.723000000002</v>
      </c>
      <c r="S344" s="11">
        <f t="shared" si="3"/>
        <v>0</v>
      </c>
      <c r="T344" s="11">
        <f t="shared" si="3"/>
        <v>0</v>
      </c>
      <c r="U344" s="11">
        <f>SUMIF($D$4:$D$336,$D$344,U4:U336)</f>
        <v>7197.8760000000002</v>
      </c>
      <c r="V344" s="11">
        <f t="shared" si="3"/>
        <v>176339.992</v>
      </c>
      <c r="W344" s="11">
        <f t="shared" si="3"/>
        <v>0</v>
      </c>
      <c r="X344" s="11">
        <f t="shared" si="3"/>
        <v>4354.5540000000001</v>
      </c>
      <c r="Y344" s="11">
        <f t="shared" si="3"/>
        <v>0</v>
      </c>
      <c r="Z344" s="11">
        <f t="shared" si="3"/>
        <v>6691.3180000000002</v>
      </c>
      <c r="AA344" s="11">
        <f t="shared" si="3"/>
        <v>0</v>
      </c>
      <c r="AB344" s="11">
        <f t="shared" si="3"/>
        <v>65734.976999999999</v>
      </c>
      <c r="AC344" s="11">
        <f t="shared" si="3"/>
        <v>29806.315999999999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474.791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2009.09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5">
      <c r="A345" t="s">
        <v>611</v>
      </c>
      <c r="B345">
        <v>7</v>
      </c>
      <c r="D345">
        <v>4</v>
      </c>
      <c r="E345" s="11">
        <f t="shared" ref="E345:AK345" si="4">SUMIF($D$4:$D$336,$D$345,E4:E336)</f>
        <v>12745.135</v>
      </c>
      <c r="F345" s="11">
        <f t="shared" si="4"/>
        <v>384056.00999999995</v>
      </c>
      <c r="G345" s="11">
        <f t="shared" si="4"/>
        <v>171524.82399999999</v>
      </c>
      <c r="H345" s="11">
        <f t="shared" si="4"/>
        <v>0</v>
      </c>
      <c r="I345" s="11">
        <f t="shared" si="4"/>
        <v>45231.489000000001</v>
      </c>
      <c r="J345" s="11">
        <f t="shared" si="4"/>
        <v>58560.943999999996</v>
      </c>
      <c r="K345" s="11">
        <f t="shared" si="4"/>
        <v>15925.199000000001</v>
      </c>
      <c r="L345" s="11">
        <f t="shared" si="4"/>
        <v>471909.22299999994</v>
      </c>
      <c r="M345" s="11">
        <f t="shared" si="4"/>
        <v>166.05</v>
      </c>
      <c r="N345" s="11">
        <f t="shared" si="4"/>
        <v>17102.381000000001</v>
      </c>
      <c r="O345" s="11">
        <f t="shared" si="4"/>
        <v>68624.472999999998</v>
      </c>
      <c r="P345" s="11">
        <f>SUMIF($D$4:$D$336,$D$345,P4:P336)</f>
        <v>115874.17899999999</v>
      </c>
      <c r="Q345" s="11">
        <f t="shared" si="4"/>
        <v>69714.542000000001</v>
      </c>
      <c r="R345" s="11">
        <f t="shared" si="4"/>
        <v>12390.171</v>
      </c>
      <c r="S345" s="11">
        <f t="shared" si="4"/>
        <v>263182.217</v>
      </c>
      <c r="T345" s="11">
        <f t="shared" si="4"/>
        <v>50622.171999999999</v>
      </c>
      <c r="U345" s="11">
        <f>SUMIF($D$4:$D$336,$D$345,U4:U336)</f>
        <v>11052.498</v>
      </c>
      <c r="V345" s="11">
        <f t="shared" si="4"/>
        <v>162087.071</v>
      </c>
      <c r="W345" s="11">
        <f t="shared" si="4"/>
        <v>364253.23499999999</v>
      </c>
      <c r="X345" s="11">
        <f t="shared" si="4"/>
        <v>10396.883</v>
      </c>
      <c r="Y345" s="11">
        <f t="shared" si="4"/>
        <v>278332.60800000001</v>
      </c>
      <c r="Z345" s="11">
        <f t="shared" si="4"/>
        <v>1681.6790000000001</v>
      </c>
      <c r="AA345" s="11">
        <f t="shared" si="4"/>
        <v>9945.8759999999984</v>
      </c>
      <c r="AB345" s="11">
        <f t="shared" si="4"/>
        <v>94746.468000000008</v>
      </c>
      <c r="AC345" s="11">
        <f t="shared" si="4"/>
        <v>60740.43</v>
      </c>
      <c r="AD345" s="11">
        <f t="shared" si="4"/>
        <v>19395.849000000002</v>
      </c>
      <c r="AE345" s="11">
        <f t="shared" si="4"/>
        <v>22448.562999999998</v>
      </c>
      <c r="AF345" s="11">
        <f t="shared" si="4"/>
        <v>13424.566000000001</v>
      </c>
      <c r="AG345" s="11">
        <f t="shared" si="4"/>
        <v>15471.694</v>
      </c>
      <c r="AH345" s="11">
        <f t="shared" si="4"/>
        <v>16343.43</v>
      </c>
      <c r="AI345" s="11">
        <f t="shared" si="4"/>
        <v>5268.6260000000002</v>
      </c>
      <c r="AJ345" s="11">
        <f t="shared" si="4"/>
        <v>31986.175000000003</v>
      </c>
      <c r="AK345" s="11">
        <f t="shared" si="4"/>
        <v>3677.8210000000004</v>
      </c>
      <c r="AL345" s="11">
        <f>SUMIF($D$4:$D$336,$D$345,AL4:AL336)</f>
        <v>9782.5619999999999</v>
      </c>
      <c r="AM345" s="11">
        <f>SUMIF($D$4:$D$336,$D$345,AM4:AM336)</f>
        <v>5628.5929999999989</v>
      </c>
      <c r="AN345" s="11">
        <f>SUMIF($D$4:$D$336,$D$345,AN4:AN336)</f>
        <v>17361.447</v>
      </c>
    </row>
    <row r="346" spans="1:40" x14ac:dyDescent="0.25">
      <c r="A346" t="s">
        <v>612</v>
      </c>
      <c r="D346">
        <v>5</v>
      </c>
      <c r="E346" s="11">
        <f t="shared" ref="E346:AK346" si="5">SUMIF($D$4:$D$336,$D$346,E4:E336)</f>
        <v>7802.7730000000001</v>
      </c>
      <c r="F346" s="11">
        <f t="shared" si="5"/>
        <v>0</v>
      </c>
      <c r="G346" s="11">
        <f t="shared" si="5"/>
        <v>3792.873</v>
      </c>
      <c r="H346" s="11">
        <f t="shared" si="5"/>
        <v>0</v>
      </c>
      <c r="I346" s="11">
        <f t="shared" si="5"/>
        <v>0</v>
      </c>
      <c r="J346" s="11">
        <f t="shared" si="5"/>
        <v>16.882000000000001</v>
      </c>
      <c r="K346" s="11">
        <f t="shared" si="5"/>
        <v>11462.441000000001</v>
      </c>
      <c r="L346" s="11">
        <f t="shared" si="5"/>
        <v>1913.624</v>
      </c>
      <c r="M346" s="11">
        <f t="shared" si="5"/>
        <v>1243.7750000000001</v>
      </c>
      <c r="N346" s="11">
        <f t="shared" si="5"/>
        <v>811.75300000000004</v>
      </c>
      <c r="O346" s="11">
        <f t="shared" si="5"/>
        <v>69.569000000000003</v>
      </c>
      <c r="P346" s="11">
        <f>SUMIF($D$4:$D$336,$D$346,P4:P336)</f>
        <v>6160.2560000000003</v>
      </c>
      <c r="Q346" s="11">
        <f t="shared" si="5"/>
        <v>4017.181</v>
      </c>
      <c r="R346" s="11">
        <f t="shared" si="5"/>
        <v>959.01800000000003</v>
      </c>
      <c r="S346" s="11">
        <f t="shared" si="5"/>
        <v>520.38199999999995</v>
      </c>
      <c r="T346" s="11">
        <f t="shared" si="5"/>
        <v>154.98599999999999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680.28599999999994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27.757000000000001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5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953.07000000000016</v>
      </c>
      <c r="F347" s="11">
        <f t="shared" si="6"/>
        <v>489.38199999999995</v>
      </c>
      <c r="G347" s="11">
        <f t="shared" si="6"/>
        <v>1239.433</v>
      </c>
      <c r="H347" s="11">
        <f t="shared" si="6"/>
        <v>-15.972000000000001</v>
      </c>
      <c r="I347" s="11">
        <f t="shared" si="6"/>
        <v>507.50600000000009</v>
      </c>
      <c r="J347" s="11">
        <f t="shared" si="6"/>
        <v>232.19900000000001</v>
      </c>
      <c r="K347" s="11">
        <f t="shared" si="6"/>
        <v>1781.1109999999999</v>
      </c>
      <c r="L347" s="11">
        <f t="shared" si="6"/>
        <v>-109.40399999999997</v>
      </c>
      <c r="M347" s="11">
        <f t="shared" si="6"/>
        <v>-12.994999999999999</v>
      </c>
      <c r="N347" s="11">
        <f t="shared" si="6"/>
        <v>130.77600000000001</v>
      </c>
      <c r="O347" s="11">
        <f t="shared" si="6"/>
        <v>3.2740000000000009</v>
      </c>
      <c r="P347" s="11">
        <f>SUMIF($D$4:$D$336,$D$347,P4:P336)+SUMIF($D$4:$D$336,$B$347,P4:P336)</f>
        <v>810.02599999999995</v>
      </c>
      <c r="Q347" s="11">
        <f t="shared" si="6"/>
        <v>319.52400000000006</v>
      </c>
      <c r="R347" s="11">
        <f t="shared" si="6"/>
        <v>259.88900000000007</v>
      </c>
      <c r="S347" s="11">
        <f t="shared" si="6"/>
        <v>-129.512</v>
      </c>
      <c r="T347" s="11">
        <f t="shared" si="6"/>
        <v>-149.946</v>
      </c>
      <c r="U347" s="11">
        <f>SUMIF($D$4:$D$336,$D$347,U4:U336)+SUMIF($D$4:$D$336,$B$347,U4:U336)</f>
        <v>-4.5179999999999998</v>
      </c>
      <c r="V347" s="11">
        <f t="shared" si="6"/>
        <v>1077.7370000000001</v>
      </c>
      <c r="W347" s="11">
        <f t="shared" si="6"/>
        <v>68.024999999999991</v>
      </c>
      <c r="X347" s="11">
        <f t="shared" si="6"/>
        <v>60.562999999999995</v>
      </c>
      <c r="Y347" s="11">
        <f t="shared" si="6"/>
        <v>-10.065</v>
      </c>
      <c r="Z347" s="11">
        <f t="shared" si="6"/>
        <v>11.757000000000001</v>
      </c>
      <c r="AA347" s="11">
        <f t="shared" si="6"/>
        <v>-3.2789999999999999</v>
      </c>
      <c r="AB347" s="11">
        <f t="shared" si="6"/>
        <v>601.99699999999996</v>
      </c>
      <c r="AC347" s="11">
        <f t="shared" si="6"/>
        <v>1342.2329999999999</v>
      </c>
      <c r="AD347" s="11">
        <f t="shared" si="6"/>
        <v>-11.354999999999999</v>
      </c>
      <c r="AE347" s="11">
        <f t="shared" si="6"/>
        <v>-10.337999999999999</v>
      </c>
      <c r="AF347" s="11">
        <f t="shared" si="6"/>
        <v>-11.656000000000001</v>
      </c>
      <c r="AG347" s="11">
        <f t="shared" si="6"/>
        <v>-20.678000000000001</v>
      </c>
      <c r="AH347" s="11">
        <f t="shared" si="6"/>
        <v>-13.218999999999999</v>
      </c>
      <c r="AI347" s="11">
        <f t="shared" si="6"/>
        <v>-6.0370000000000008</v>
      </c>
      <c r="AJ347" s="11">
        <f t="shared" si="6"/>
        <v>-9.9489999999999998</v>
      </c>
      <c r="AK347" s="11">
        <f t="shared" si="6"/>
        <v>-2.5049999999999999</v>
      </c>
      <c r="AL347" s="11">
        <f>SUMIF($D$4:$D$336,$D$347,AL4:AL336)+SUMIF($D$4:$D$336,$B$347,AL4:AL336)</f>
        <v>-155.96</v>
      </c>
      <c r="AM347" s="11">
        <f>SUMIF($D$4:$D$336,$D$347,AM4:AM336)+SUMIF($D$4:$D$336,$B$347,AM4:AM336)</f>
        <v>-4.6959999999999997</v>
      </c>
      <c r="AN347" s="11">
        <f>SUMIF($D$4:$D$336,$D$347,AN4:AN336)+SUMIF($D$4:$D$336,$B$347,AN4:AN336)</f>
        <v>-5.5070000000000006</v>
      </c>
    </row>
    <row r="348" spans="1:40" x14ac:dyDescent="0.25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5">
      <c r="E349">
        <f t="shared" ref="E349:AK349" si="7">SUM(E342:E348)</f>
        <v>117930.40400000001</v>
      </c>
      <c r="F349">
        <f t="shared" si="7"/>
        <v>524024.75099999993</v>
      </c>
      <c r="G349">
        <f t="shared" si="7"/>
        <v>337153.73100000003</v>
      </c>
      <c r="H349">
        <f t="shared" si="7"/>
        <v>16437.717000000001</v>
      </c>
      <c r="I349">
        <f t="shared" si="7"/>
        <v>136724.364</v>
      </c>
      <c r="J349">
        <f t="shared" si="7"/>
        <v>104699.295</v>
      </c>
      <c r="K349">
        <f t="shared" si="7"/>
        <v>156025.927</v>
      </c>
      <c r="L349">
        <f t="shared" si="7"/>
        <v>633119.00099999993</v>
      </c>
      <c r="M349">
        <f t="shared" si="7"/>
        <v>45664.801000000007</v>
      </c>
      <c r="N349">
        <f t="shared" si="7"/>
        <v>70291.7</v>
      </c>
      <c r="O349">
        <f t="shared" si="7"/>
        <v>74145.866000000009</v>
      </c>
      <c r="P349">
        <f>SUM(P342:P348)</f>
        <v>240007.93400000001</v>
      </c>
      <c r="Q349">
        <f t="shared" si="7"/>
        <v>140499.20800000001</v>
      </c>
      <c r="R349">
        <f t="shared" si="7"/>
        <v>51464.222000000002</v>
      </c>
      <c r="S349">
        <f t="shared" si="7"/>
        <v>277462.03000000003</v>
      </c>
      <c r="T349">
        <f t="shared" si="7"/>
        <v>107671.924</v>
      </c>
      <c r="U349">
        <f>SUM(U342:U348)</f>
        <v>18995.808999999997</v>
      </c>
      <c r="V349">
        <f t="shared" si="7"/>
        <v>529193.46199999994</v>
      </c>
      <c r="W349">
        <f t="shared" si="7"/>
        <v>374310.80200000003</v>
      </c>
      <c r="X349">
        <f t="shared" si="7"/>
        <v>20117.232999999997</v>
      </c>
      <c r="Y349">
        <f t="shared" si="7"/>
        <v>571011.473</v>
      </c>
      <c r="Z349">
        <f t="shared" si="7"/>
        <v>15951.757</v>
      </c>
      <c r="AA349">
        <f t="shared" si="7"/>
        <v>10141.205999999998</v>
      </c>
      <c r="AB349">
        <f t="shared" si="7"/>
        <v>239850.66400000002</v>
      </c>
      <c r="AC349">
        <f t="shared" si="7"/>
        <v>120828.92599999999</v>
      </c>
      <c r="AD349">
        <f t="shared" si="7"/>
        <v>28998.952000000001</v>
      </c>
      <c r="AE349">
        <f t="shared" si="7"/>
        <v>31465.304999999997</v>
      </c>
      <c r="AF349">
        <f t="shared" si="7"/>
        <v>17008.346000000001</v>
      </c>
      <c r="AG349">
        <f t="shared" si="7"/>
        <v>33854.384000000005</v>
      </c>
      <c r="AH349">
        <f t="shared" si="7"/>
        <v>24352.861999999997</v>
      </c>
      <c r="AI349">
        <f t="shared" si="7"/>
        <v>7308.3860000000004</v>
      </c>
      <c r="AJ349">
        <f t="shared" si="7"/>
        <v>33753.135000000002</v>
      </c>
      <c r="AK349">
        <f t="shared" si="7"/>
        <v>5918.5860000000002</v>
      </c>
      <c r="AL349">
        <f>SUM(AL342:AL348)</f>
        <v>20074.169999999998</v>
      </c>
      <c r="AM349">
        <f>SUM(AM342:AM348)</f>
        <v>8065.8079999999991</v>
      </c>
      <c r="AN349">
        <f>SUM(AN342:AN348)</f>
        <v>18021.535</v>
      </c>
    </row>
    <row r="350" spans="1:40" x14ac:dyDescent="0.25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5">
      <c r="A351" s="9"/>
      <c r="B351" s="9"/>
      <c r="C351" s="9"/>
      <c r="D351" s="9"/>
      <c r="E351" s="9">
        <f t="shared" ref="E351:AK351" si="8">E349-E337</f>
        <v>117930.40400000001</v>
      </c>
      <c r="F351" s="9">
        <f t="shared" si="8"/>
        <v>524024.75099999993</v>
      </c>
      <c r="G351" s="9">
        <f t="shared" si="8"/>
        <v>337153.73100000003</v>
      </c>
      <c r="H351" s="9">
        <f t="shared" si="8"/>
        <v>16437.717000000001</v>
      </c>
      <c r="I351" s="9">
        <f t="shared" si="8"/>
        <v>136724.364</v>
      </c>
      <c r="J351" s="9">
        <f t="shared" si="8"/>
        <v>104699.295</v>
      </c>
      <c r="K351" s="9">
        <f t="shared" si="8"/>
        <v>156025.927</v>
      </c>
      <c r="L351" s="9">
        <f t="shared" si="8"/>
        <v>633119.00099999993</v>
      </c>
      <c r="M351" s="9">
        <f t="shared" si="8"/>
        <v>45664.801000000007</v>
      </c>
      <c r="N351" s="9">
        <f t="shared" si="8"/>
        <v>70291.7</v>
      </c>
      <c r="O351" s="9">
        <f t="shared" si="8"/>
        <v>74145.866000000009</v>
      </c>
      <c r="P351" s="9">
        <f>P349-P337</f>
        <v>240007.93400000001</v>
      </c>
      <c r="Q351" s="9">
        <f t="shared" si="8"/>
        <v>140499.20800000001</v>
      </c>
      <c r="R351" s="9">
        <f t="shared" si="8"/>
        <v>51464.222000000002</v>
      </c>
      <c r="S351" s="9">
        <f t="shared" si="8"/>
        <v>277462.03000000003</v>
      </c>
      <c r="T351" s="9">
        <f t="shared" si="8"/>
        <v>107671.924</v>
      </c>
      <c r="U351" s="9">
        <f>U349-U337</f>
        <v>18995.808999999997</v>
      </c>
      <c r="V351" s="9">
        <f t="shared" si="8"/>
        <v>529193.46199999994</v>
      </c>
      <c r="W351" s="9">
        <f t="shared" si="8"/>
        <v>374310.80200000003</v>
      </c>
      <c r="X351" s="9">
        <f t="shared" si="8"/>
        <v>20117.232999999997</v>
      </c>
      <c r="Y351" s="9">
        <f t="shared" si="8"/>
        <v>571011.473</v>
      </c>
      <c r="Z351" s="9">
        <f t="shared" si="8"/>
        <v>15951.757</v>
      </c>
      <c r="AA351" s="9">
        <f t="shared" si="8"/>
        <v>10141.205999999998</v>
      </c>
      <c r="AB351" s="9">
        <f t="shared" si="8"/>
        <v>239850.66400000002</v>
      </c>
      <c r="AC351" s="9">
        <f t="shared" si="8"/>
        <v>120828.92599999999</v>
      </c>
      <c r="AD351" s="9">
        <f t="shared" si="8"/>
        <v>28998.952000000001</v>
      </c>
      <c r="AE351" s="9">
        <f t="shared" si="8"/>
        <v>31465.304999999997</v>
      </c>
      <c r="AF351" s="9">
        <f t="shared" si="8"/>
        <v>17008.346000000001</v>
      </c>
      <c r="AG351" s="9">
        <f t="shared" si="8"/>
        <v>33854.384000000005</v>
      </c>
      <c r="AH351" s="9">
        <f t="shared" si="8"/>
        <v>24352.861999999997</v>
      </c>
      <c r="AI351" s="9">
        <f t="shared" si="8"/>
        <v>7308.3860000000004</v>
      </c>
      <c r="AJ351" s="9">
        <f t="shared" si="8"/>
        <v>33753.135000000002</v>
      </c>
      <c r="AK351" s="9">
        <f t="shared" si="8"/>
        <v>5918.5860000000002</v>
      </c>
      <c r="AL351" s="9">
        <f>AL349-AL337</f>
        <v>20074.169999999998</v>
      </c>
      <c r="AM351" s="9">
        <f>AM349-AM337</f>
        <v>8065.8079999999991</v>
      </c>
      <c r="AN351" s="9">
        <f>AN349-AN337</f>
        <v>18021.535</v>
      </c>
    </row>
    <row r="352" spans="1:40" x14ac:dyDescent="0.25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5">
      <c r="A353" t="s">
        <v>608</v>
      </c>
      <c r="E353" s="13">
        <f t="shared" ref="E353:AK353" si="10">E342/E349</f>
        <v>2.3597341360757144E-2</v>
      </c>
      <c r="F353" s="13">
        <f t="shared" si="10"/>
        <v>0.18716338076176103</v>
      </c>
      <c r="G353" s="13">
        <f t="shared" si="10"/>
        <v>3.4019828183363625E-2</v>
      </c>
      <c r="H353" s="13">
        <f t="shared" si="10"/>
        <v>1.3722161051927102E-2</v>
      </c>
      <c r="I353" s="13">
        <f t="shared" si="10"/>
        <v>4.4418608522472265E-2</v>
      </c>
      <c r="J353" s="13">
        <f t="shared" si="10"/>
        <v>3.8829974929630612E-2</v>
      </c>
      <c r="K353" s="13">
        <f t="shared" si="10"/>
        <v>1.8641671008947123E-2</v>
      </c>
      <c r="L353" s="13">
        <f t="shared" si="10"/>
        <v>0.16734310900898078</v>
      </c>
      <c r="M353" s="13">
        <f t="shared" si="10"/>
        <v>1.7733067532693287E-2</v>
      </c>
      <c r="N353" s="13">
        <f t="shared" si="10"/>
        <v>2.7114154302712839E-2</v>
      </c>
      <c r="O353" s="13">
        <f t="shared" si="10"/>
        <v>7.3484204770094666E-2</v>
      </c>
      <c r="P353" s="13">
        <f>P342/P349</f>
        <v>4.3510528281119239E-2</v>
      </c>
      <c r="Q353" s="13">
        <f t="shared" si="10"/>
        <v>3.2882377529131687E-2</v>
      </c>
      <c r="R353" s="13">
        <f t="shared" si="10"/>
        <v>3.0210152598828758E-2</v>
      </c>
      <c r="S353" s="13">
        <f t="shared" si="10"/>
        <v>5.0057094298632497E-2</v>
      </c>
      <c r="T353" s="13">
        <f t="shared" si="10"/>
        <v>0.18293943553938907</v>
      </c>
      <c r="U353" s="13">
        <f>U342/U349</f>
        <v>3.9479918965283349E-2</v>
      </c>
      <c r="V353" s="13">
        <f t="shared" si="10"/>
        <v>3.1469154847570666E-2</v>
      </c>
      <c r="W353" s="13">
        <f t="shared" si="10"/>
        <v>2.2390660262056765E-2</v>
      </c>
      <c r="X353" s="13">
        <f t="shared" si="10"/>
        <v>5.0334407321324964E-2</v>
      </c>
      <c r="Y353" s="13">
        <f t="shared" si="10"/>
        <v>0.18602304686091659</v>
      </c>
      <c r="Z353" s="13">
        <f t="shared" si="10"/>
        <v>3.9869338531172457E-2</v>
      </c>
      <c r="AA353" s="13">
        <f t="shared" si="10"/>
        <v>1.9584357126755936E-2</v>
      </c>
      <c r="AB353" s="13">
        <f t="shared" si="10"/>
        <v>2.6281619966663925E-2</v>
      </c>
      <c r="AC353" s="13">
        <f t="shared" si="10"/>
        <v>1.4712222137934092E-2</v>
      </c>
      <c r="AD353" s="13">
        <f t="shared" si="10"/>
        <v>0.20662194964838729</v>
      </c>
      <c r="AE353" s="13">
        <f t="shared" si="10"/>
        <v>0.1634289259233305</v>
      </c>
      <c r="AF353" s="13">
        <f t="shared" si="10"/>
        <v>8.5158133542203321E-2</v>
      </c>
      <c r="AG353" s="13">
        <f t="shared" si="10"/>
        <v>0.22106655374382234</v>
      </c>
      <c r="AH353" s="13">
        <f t="shared" si="10"/>
        <v>0.17159560137120641</v>
      </c>
      <c r="AI353" s="13">
        <f t="shared" si="10"/>
        <v>8.8087164525792697E-2</v>
      </c>
      <c r="AJ353" s="13">
        <f t="shared" si="10"/>
        <v>5.2644265488227981E-2</v>
      </c>
      <c r="AK353" s="13">
        <f t="shared" si="10"/>
        <v>3.4877080437793757E-2</v>
      </c>
      <c r="AL353" s="13">
        <f>AL342/AL349</f>
        <v>9.6052190451709846E-2</v>
      </c>
      <c r="AM353" s="13">
        <f>AM342/AM349</f>
        <v>0.15419471923953559</v>
      </c>
      <c r="AN353" s="13">
        <f>AN342/AN349</f>
        <v>3.6933313394225301E-2</v>
      </c>
    </row>
    <row r="354" spans="1:40" x14ac:dyDescent="0.25">
      <c r="A354" t="s">
        <v>609</v>
      </c>
      <c r="E354" s="13">
        <f t="shared" ref="E354:AK354" si="11">E343/E349</f>
        <v>0.36102477016868356</v>
      </c>
      <c r="F354" s="13">
        <f t="shared" si="11"/>
        <v>7.9006029621681004E-2</v>
      </c>
      <c r="G354" s="13">
        <f t="shared" si="11"/>
        <v>0.22868121545420472</v>
      </c>
      <c r="H354" s="13">
        <f t="shared" si="11"/>
        <v>0.95918490384035693</v>
      </c>
      <c r="I354" s="13">
        <f t="shared" si="11"/>
        <v>0.31427517190718113</v>
      </c>
      <c r="J354" s="13">
        <f t="shared" si="11"/>
        <v>0.1989892195549168</v>
      </c>
      <c r="K354" s="13">
        <f t="shared" si="11"/>
        <v>0.39702608528645372</v>
      </c>
      <c r="L354" s="13">
        <f t="shared" si="11"/>
        <v>8.4435083950355178E-2</v>
      </c>
      <c r="M354" s="13">
        <f t="shared" si="11"/>
        <v>0.94756041967641547</v>
      </c>
      <c r="N354" s="13">
        <f t="shared" si="11"/>
        <v>0.3800035566076792</v>
      </c>
      <c r="O354" s="13">
        <f t="shared" si="11"/>
        <v>0</v>
      </c>
      <c r="P354" s="13">
        <f>P343/P349</f>
        <v>0.21438218371564333</v>
      </c>
      <c r="Q354" s="13">
        <f t="shared" si="11"/>
        <v>0.2156183471155225</v>
      </c>
      <c r="R354" s="13">
        <f t="shared" si="11"/>
        <v>0.32219818653821292</v>
      </c>
      <c r="S354" s="13">
        <f t="shared" si="11"/>
        <v>0</v>
      </c>
      <c r="T354" s="13">
        <f t="shared" si="11"/>
        <v>0.34686174085641863</v>
      </c>
      <c r="U354" s="13">
        <f>U343/U349</f>
        <v>0</v>
      </c>
      <c r="V354" s="13">
        <f t="shared" si="11"/>
        <v>0.326979457278329</v>
      </c>
      <c r="W354" s="13">
        <f t="shared" si="11"/>
        <v>4.2971669302773689E-3</v>
      </c>
      <c r="X354" s="13">
        <f t="shared" si="11"/>
        <v>0.21338143272486831</v>
      </c>
      <c r="Y354" s="13">
        <f t="shared" si="11"/>
        <v>0.32655672401874841</v>
      </c>
      <c r="Z354" s="13">
        <f t="shared" si="11"/>
        <v>0.43449865742062144</v>
      </c>
      <c r="AA354" s="13">
        <f t="shared" si="11"/>
        <v>0</v>
      </c>
      <c r="AB354" s="13">
        <f t="shared" si="11"/>
        <v>0.30211948047806947</v>
      </c>
      <c r="AC354" s="13">
        <f t="shared" si="11"/>
        <v>0.21916936512371218</v>
      </c>
      <c r="AD354" s="13">
        <f t="shared" si="11"/>
        <v>0.12492306618528834</v>
      </c>
      <c r="AE354" s="13">
        <f t="shared" si="11"/>
        <v>0.12346103112618804</v>
      </c>
      <c r="AF354" s="13">
        <f t="shared" si="11"/>
        <v>0.12623432049183383</v>
      </c>
      <c r="AG354" s="13">
        <f t="shared" si="11"/>
        <v>0.30851262867462009</v>
      </c>
      <c r="AH354" s="13">
        <f t="shared" si="11"/>
        <v>0.15783799867136766</v>
      </c>
      <c r="AI354" s="13">
        <f t="shared" si="11"/>
        <v>0.19183743168464282</v>
      </c>
      <c r="AJ354" s="13">
        <f t="shared" si="11"/>
        <v>0</v>
      </c>
      <c r="AK354" s="13">
        <f t="shared" si="11"/>
        <v>0</v>
      </c>
      <c r="AL354" s="13">
        <f>AL343/AL349</f>
        <v>0.42439612696315715</v>
      </c>
      <c r="AM354" s="13">
        <f>AM343/AM349</f>
        <v>0.1485537468781801</v>
      </c>
      <c r="AN354" s="13">
        <f>AN343/AN349</f>
        <v>0</v>
      </c>
    </row>
    <row r="355" spans="1:40" x14ac:dyDescent="0.25">
      <c r="A355" t="s">
        <v>610</v>
      </c>
      <c r="E355" s="13">
        <f t="shared" ref="E355:AK355" si="12">E344/E349</f>
        <v>0.43305867925289232</v>
      </c>
      <c r="F355" s="13">
        <f t="shared" si="12"/>
        <v>0</v>
      </c>
      <c r="G355" s="13">
        <f t="shared" si="12"/>
        <v>0.21362944371509862</v>
      </c>
      <c r="H355" s="13">
        <f t="shared" si="12"/>
        <v>2.8064602888588482E-2</v>
      </c>
      <c r="I355" s="13">
        <f t="shared" si="12"/>
        <v>0.30677187863898203</v>
      </c>
      <c r="J355" s="13">
        <f t="shared" si="12"/>
        <v>0.20047668897866028</v>
      </c>
      <c r="K355" s="13">
        <f t="shared" si="12"/>
        <v>0.39738414116264154</v>
      </c>
      <c r="L355" s="13">
        <f t="shared" si="12"/>
        <v>0</v>
      </c>
      <c r="M355" s="13">
        <f t="shared" si="12"/>
        <v>4.1177448687447467E-3</v>
      </c>
      <c r="N355" s="13">
        <f t="shared" si="12"/>
        <v>0.33616762718784726</v>
      </c>
      <c r="O355" s="13">
        <f t="shared" si="12"/>
        <v>0</v>
      </c>
      <c r="P355" s="13">
        <f>P344/P349</f>
        <v>0.23027228758195964</v>
      </c>
      <c r="Q355" s="13">
        <f t="shared" si="12"/>
        <v>0.22444116553311813</v>
      </c>
      <c r="R355" s="13">
        <f t="shared" si="12"/>
        <v>0.3831540094009388</v>
      </c>
      <c r="S355" s="13">
        <f t="shared" si="12"/>
        <v>0</v>
      </c>
      <c r="T355" s="13">
        <f t="shared" si="12"/>
        <v>0</v>
      </c>
      <c r="U355" s="13">
        <f>U344/U349</f>
        <v>0.37891916053693747</v>
      </c>
      <c r="V355" s="13">
        <f t="shared" si="12"/>
        <v>0.33322405634709074</v>
      </c>
      <c r="W355" s="13">
        <f t="shared" si="12"/>
        <v>0</v>
      </c>
      <c r="X355" s="13">
        <f t="shared" si="12"/>
        <v>0.2164588937255934</v>
      </c>
      <c r="Y355" s="13">
        <f t="shared" si="12"/>
        <v>0</v>
      </c>
      <c r="Z355" s="13">
        <f t="shared" si="12"/>
        <v>0.41947216222012412</v>
      </c>
      <c r="AA355" s="13">
        <f t="shared" si="12"/>
        <v>0</v>
      </c>
      <c r="AB355" s="13">
        <f t="shared" si="12"/>
        <v>0.27406627066915268</v>
      </c>
      <c r="AC355" s="13">
        <f t="shared" si="12"/>
        <v>0.24668195759680925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1.4024505659296589E-2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0.33945438995057264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5">
      <c r="A356" t="s">
        <v>611</v>
      </c>
      <c r="E356" s="13">
        <f t="shared" ref="E356:AK356" si="13">E345/E349</f>
        <v>0.10807335994541323</v>
      </c>
      <c r="F356" s="13">
        <f t="shared" si="13"/>
        <v>0.73289669861414619</v>
      </c>
      <c r="G356" s="13">
        <f t="shared" si="13"/>
        <v>0.50874366269433324</v>
      </c>
      <c r="H356" s="13">
        <f t="shared" si="13"/>
        <v>0</v>
      </c>
      <c r="I356" s="13">
        <f t="shared" si="13"/>
        <v>0.33082244946482253</v>
      </c>
      <c r="J356" s="13">
        <f t="shared" si="13"/>
        <v>0.55932510338297881</v>
      </c>
      <c r="K356" s="13">
        <f t="shared" si="13"/>
        <v>0.10206764546253906</v>
      </c>
      <c r="L356" s="13">
        <f t="shared" si="13"/>
        <v>0.74537207421452822</v>
      </c>
      <c r="M356" s="13">
        <f t="shared" si="13"/>
        <v>3.6362799434952096E-3</v>
      </c>
      <c r="N356" s="13">
        <f t="shared" si="13"/>
        <v>0.2433058383849018</v>
      </c>
      <c r="O356" s="13">
        <f t="shared" si="13"/>
        <v>0.92553336689060983</v>
      </c>
      <c r="P356" s="13">
        <f>P345/P349</f>
        <v>0.48279311883081327</v>
      </c>
      <c r="Q356" s="13">
        <f t="shared" si="13"/>
        <v>0.49619170806998425</v>
      </c>
      <c r="R356" s="13">
        <f t="shared" si="13"/>
        <v>0.24075310028003533</v>
      </c>
      <c r="S356" s="13">
        <f t="shared" si="13"/>
        <v>0.94853417240549986</v>
      </c>
      <c r="T356" s="13">
        <f t="shared" si="13"/>
        <v>0.47015201474434504</v>
      </c>
      <c r="U356" s="13">
        <f>U345/U349</f>
        <v>0.58183876243438759</v>
      </c>
      <c r="V356" s="13">
        <f t="shared" si="13"/>
        <v>0.30629076630580143</v>
      </c>
      <c r="W356" s="13">
        <f t="shared" si="13"/>
        <v>0.97313043880577077</v>
      </c>
      <c r="X356" s="13">
        <f t="shared" si="13"/>
        <v>0.51681476274595028</v>
      </c>
      <c r="Y356" s="13">
        <f t="shared" si="13"/>
        <v>0.48743785573639431</v>
      </c>
      <c r="Z356" s="13">
        <f t="shared" si="13"/>
        <v>0.10542280702997169</v>
      </c>
      <c r="AA356" s="13">
        <f t="shared" si="13"/>
        <v>0.98073897719856984</v>
      </c>
      <c r="AB356" s="13">
        <f t="shared" si="13"/>
        <v>0.3950227463201853</v>
      </c>
      <c r="AC356" s="13">
        <f t="shared" si="13"/>
        <v>0.50269775633030123</v>
      </c>
      <c r="AD356" s="13">
        <f t="shared" si="13"/>
        <v>0.66884655004084292</v>
      </c>
      <c r="AE356" s="13">
        <f t="shared" si="13"/>
        <v>0.71343859530362097</v>
      </c>
      <c r="AF356" s="13">
        <f t="shared" si="13"/>
        <v>0.78929285657758841</v>
      </c>
      <c r="AG356" s="13">
        <f t="shared" si="13"/>
        <v>0.457007104308854</v>
      </c>
      <c r="AH356" s="13">
        <f t="shared" si="13"/>
        <v>0.6711092109009611</v>
      </c>
      <c r="AI356" s="13">
        <f t="shared" si="13"/>
        <v>0.72090144116635324</v>
      </c>
      <c r="AJ356" s="13">
        <f t="shared" si="13"/>
        <v>0.9476504923172322</v>
      </c>
      <c r="AK356" s="13">
        <f t="shared" si="13"/>
        <v>0.6214019699975637</v>
      </c>
      <c r="AL356" s="13">
        <f>AL345/AL349</f>
        <v>0.48732087055155959</v>
      </c>
      <c r="AM356" s="13">
        <f>AM345/AM349</f>
        <v>0.69783374461678227</v>
      </c>
      <c r="AN356" s="13">
        <f>AN345/AN349</f>
        <v>0.9633722654590744</v>
      </c>
    </row>
    <row r="357" spans="1:40" x14ac:dyDescent="0.25">
      <c r="A357" t="s">
        <v>612</v>
      </c>
      <c r="E357" s="13">
        <f t="shared" ref="E357:AK357" si="14">E346/E349</f>
        <v>6.6164218346949771E-2</v>
      </c>
      <c r="F357" s="13">
        <f t="shared" si="14"/>
        <v>0</v>
      </c>
      <c r="G357" s="13">
        <f t="shared" si="14"/>
        <v>1.1249684198215204E-2</v>
      </c>
      <c r="H357" s="13">
        <f t="shared" si="14"/>
        <v>0</v>
      </c>
      <c r="I357" s="13">
        <f t="shared" si="14"/>
        <v>0</v>
      </c>
      <c r="J357" s="13">
        <f t="shared" si="14"/>
        <v>1.6124272852076035E-4</v>
      </c>
      <c r="K357" s="13">
        <f t="shared" si="14"/>
        <v>7.3464976112591854E-2</v>
      </c>
      <c r="L357" s="13">
        <f t="shared" si="14"/>
        <v>3.0225344634696887E-3</v>
      </c>
      <c r="M357" s="13">
        <f t="shared" si="14"/>
        <v>2.7237061648423693E-2</v>
      </c>
      <c r="N357" s="13">
        <f t="shared" si="14"/>
        <v>1.1548347813468732E-2</v>
      </c>
      <c r="O357" s="13">
        <f t="shared" si="14"/>
        <v>9.3827213509111882E-4</v>
      </c>
      <c r="P357" s="13">
        <f>P346/P349</f>
        <v>2.566688482889903E-2</v>
      </c>
      <c r="Q357" s="13">
        <f t="shared" si="14"/>
        <v>2.859219676170701E-2</v>
      </c>
      <c r="R357" s="13">
        <f t="shared" si="14"/>
        <v>1.8634654576144181E-2</v>
      </c>
      <c r="S357" s="13">
        <f t="shared" si="14"/>
        <v>1.8755070738868302E-3</v>
      </c>
      <c r="T357" s="13">
        <f t="shared" si="14"/>
        <v>1.4394281651361593E-3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5.6301584605659739E-3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4.6898025981205651E-3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5">
      <c r="A358" t="s">
        <v>613</v>
      </c>
      <c r="E358" s="13">
        <f t="shared" ref="E358:AK358" si="15">E347/E349</f>
        <v>8.0816309253040463E-3</v>
      </c>
      <c r="F358" s="13">
        <f t="shared" si="15"/>
        <v>9.3389100241183078E-4</v>
      </c>
      <c r="G358" s="13">
        <f t="shared" si="15"/>
        <v>3.6761657547844245E-3</v>
      </c>
      <c r="H358" s="13">
        <f t="shared" si="15"/>
        <v>-9.7166778087248978E-4</v>
      </c>
      <c r="I358" s="13">
        <f t="shared" si="15"/>
        <v>3.7118914665421306E-3</v>
      </c>
      <c r="J358" s="13">
        <f t="shared" si="15"/>
        <v>2.2177704252927398E-3</v>
      </c>
      <c r="K358" s="13">
        <f t="shared" si="15"/>
        <v>1.1415480966826749E-2</v>
      </c>
      <c r="L358" s="13">
        <f t="shared" si="15"/>
        <v>-1.7280163733389512E-4</v>
      </c>
      <c r="M358" s="13">
        <f t="shared" si="15"/>
        <v>-2.845736697724796E-4</v>
      </c>
      <c r="N358" s="13">
        <f t="shared" si="15"/>
        <v>1.860475703390301E-3</v>
      </c>
      <c r="O358" s="13">
        <f t="shared" si="15"/>
        <v>4.4156204204291045E-5</v>
      </c>
      <c r="P358" s="13">
        <f>P347/P349</f>
        <v>3.3749967615653901E-3</v>
      </c>
      <c r="Q358" s="13">
        <f t="shared" si="15"/>
        <v>2.2742049905363168E-3</v>
      </c>
      <c r="R358" s="13">
        <f t="shared" si="15"/>
        <v>5.0498966058400742E-3</v>
      </c>
      <c r="S358" s="13">
        <f t="shared" si="15"/>
        <v>-4.6677377801928428E-4</v>
      </c>
      <c r="T358" s="13">
        <f t="shared" si="15"/>
        <v>-1.3926193052889071E-3</v>
      </c>
      <c r="U358" s="13">
        <f>U347/U349</f>
        <v>-2.3784193660822766E-4</v>
      </c>
      <c r="V358" s="13">
        <f t="shared" si="15"/>
        <v>2.0365652212082697E-3</v>
      </c>
      <c r="W358" s="13">
        <f t="shared" si="15"/>
        <v>1.8173400189503477E-4</v>
      </c>
      <c r="X358" s="13">
        <f t="shared" si="15"/>
        <v>3.0105034822631924E-3</v>
      </c>
      <c r="Y358" s="13">
        <f t="shared" si="15"/>
        <v>-1.7626616059253856E-5</v>
      </c>
      <c r="Z358" s="13">
        <f t="shared" si="15"/>
        <v>7.3703479811032741E-4</v>
      </c>
      <c r="AA358" s="13">
        <f t="shared" si="15"/>
        <v>-3.2333432532580448E-4</v>
      </c>
      <c r="AB358" s="13">
        <f t="shared" si="15"/>
        <v>2.5098825659286058E-3</v>
      </c>
      <c r="AC358" s="13">
        <f t="shared" si="15"/>
        <v>1.1108540350677288E-2</v>
      </c>
      <c r="AD358" s="13">
        <f t="shared" si="15"/>
        <v>-3.9156587451849979E-4</v>
      </c>
      <c r="AE358" s="13">
        <f t="shared" si="15"/>
        <v>-3.2855235313943406E-4</v>
      </c>
      <c r="AF358" s="13">
        <f t="shared" si="15"/>
        <v>-6.8531061162561014E-4</v>
      </c>
      <c r="AG358" s="13">
        <f t="shared" si="15"/>
        <v>-6.1079238659312186E-4</v>
      </c>
      <c r="AH358" s="13">
        <f t="shared" si="15"/>
        <v>-5.4281094353509664E-4</v>
      </c>
      <c r="AI358" s="13">
        <f t="shared" si="15"/>
        <v>-8.2603737678880128E-4</v>
      </c>
      <c r="AJ358" s="13">
        <f t="shared" si="15"/>
        <v>-2.9475780546014464E-4</v>
      </c>
      <c r="AK358" s="13">
        <f t="shared" si="15"/>
        <v>-4.2324298405058234E-4</v>
      </c>
      <c r="AL358" s="13">
        <f>AL347/AL349</f>
        <v>-7.7691879664265086E-3</v>
      </c>
      <c r="AM358" s="13">
        <f>AM347/AM349</f>
        <v>-5.8221073449801937E-4</v>
      </c>
      <c r="AN358" s="13">
        <f>AN347/AN349</f>
        <v>-3.0557885329967732E-4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2025-10-27T12:21:27Z</dcterms:created>
  <dcterms:modified xsi:type="dcterms:W3CDTF">2025-10-27T12:23:56Z</dcterms:modified>
</cp:coreProperties>
</file>