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Q349" i="1" s="1"/>
  <c r="Q355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H349" i="1" l="1"/>
  <c r="H351" i="1" s="1"/>
  <c r="T349" i="1"/>
  <c r="T351" i="1" s="1"/>
  <c r="AF349" i="1"/>
  <c r="AF351" i="1" s="1"/>
  <c r="L354" i="1"/>
  <c r="AF356" i="1"/>
  <c r="T357" i="1"/>
  <c r="AF358" i="1"/>
  <c r="Q354" i="1"/>
  <c r="E349" i="1"/>
  <c r="E351" i="1" s="1"/>
  <c r="U349" i="1"/>
  <c r="U351" i="1" s="1"/>
  <c r="P353" i="1"/>
  <c r="P349" i="1"/>
  <c r="P351" i="1" s="1"/>
  <c r="AH349" i="1"/>
  <c r="AH351" i="1" s="1"/>
  <c r="P354" i="1"/>
  <c r="L355" i="1"/>
  <c r="P356" i="1"/>
  <c r="P358" i="1"/>
  <c r="Q351" i="1"/>
  <c r="Q353" i="1"/>
  <c r="E357" i="1"/>
  <c r="Q357" i="1"/>
  <c r="Q358" i="1"/>
  <c r="I349" i="1"/>
  <c r="I351" i="1" s="1"/>
  <c r="Y349" i="1"/>
  <c r="Y351" i="1" s="1"/>
  <c r="L349" i="1"/>
  <c r="L351" i="1" s="1"/>
  <c r="X349" i="1"/>
  <c r="X351" i="1" s="1"/>
  <c r="AB349" i="1"/>
  <c r="AB351" i="1" s="1"/>
  <c r="T354" i="1"/>
  <c r="P355" i="1"/>
  <c r="AB355" i="1"/>
  <c r="P357" i="1"/>
  <c r="AB357" i="1"/>
  <c r="T358" i="1"/>
  <c r="AH358" i="1"/>
  <c r="Q356" i="1"/>
  <c r="U357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53" i="1"/>
  <c r="AE349" i="1"/>
  <c r="AE351" i="1" s="1"/>
  <c r="AG349" i="1"/>
  <c r="AG351" i="1" s="1"/>
  <c r="O354" i="1"/>
  <c r="W354" i="1"/>
  <c r="AE354" i="1"/>
  <c r="AG354" i="1"/>
  <c r="O355" i="1"/>
  <c r="W355" i="1"/>
  <c r="AE355" i="1"/>
  <c r="AG355" i="1"/>
  <c r="O356" i="1"/>
  <c r="W356" i="1"/>
  <c r="AE356" i="1"/>
  <c r="AG356" i="1"/>
  <c r="O357" i="1"/>
  <c r="W357" i="1"/>
  <c r="AE357" i="1"/>
  <c r="AG357" i="1"/>
  <c r="O358" i="1"/>
  <c r="W358" i="1"/>
  <c r="AE358" i="1"/>
  <c r="AG358" i="1"/>
  <c r="M349" i="1"/>
  <c r="M351" i="1" s="1"/>
  <c r="AC349" i="1"/>
  <c r="AC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G358" i="1" l="1"/>
  <c r="S357" i="1"/>
  <c r="G356" i="1"/>
  <c r="S355" i="1"/>
  <c r="G354" i="1"/>
  <c r="G353" i="1"/>
  <c r="H356" i="1"/>
  <c r="H354" i="1"/>
  <c r="H357" i="1"/>
  <c r="L358" i="1"/>
  <c r="L356" i="1"/>
  <c r="I356" i="1"/>
  <c r="O353" i="1"/>
  <c r="L353" i="1"/>
  <c r="I358" i="1"/>
  <c r="AB356" i="1"/>
  <c r="AF355" i="1"/>
  <c r="AC354" i="1"/>
  <c r="S358" i="1"/>
  <c r="G357" i="1"/>
  <c r="S356" i="1"/>
  <c r="G355" i="1"/>
  <c r="S354" i="1"/>
  <c r="W353" i="1"/>
  <c r="I357" i="1"/>
  <c r="AB353" i="1"/>
  <c r="AB358" i="1"/>
  <c r="L357" i="1"/>
  <c r="AB354" i="1"/>
  <c r="T353" i="1"/>
  <c r="I354" i="1"/>
  <c r="J358" i="1"/>
  <c r="J357" i="1"/>
  <c r="J356" i="1"/>
  <c r="J354" i="1"/>
  <c r="Z358" i="1"/>
  <c r="Z357" i="1"/>
  <c r="Z356" i="1"/>
  <c r="Z355" i="1"/>
  <c r="J355" i="1"/>
  <c r="Z354" i="1"/>
  <c r="Z353" i="1"/>
  <c r="J353" i="1"/>
  <c r="X355" i="1"/>
  <c r="U358" i="1"/>
  <c r="M357" i="1"/>
  <c r="X358" i="1"/>
  <c r="U355" i="1"/>
  <c r="U353" i="1"/>
  <c r="AG353" i="1"/>
  <c r="AA353" i="1"/>
  <c r="S353" i="1"/>
  <c r="K353" i="1"/>
  <c r="AH356" i="1"/>
  <c r="X353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U356" i="1"/>
  <c r="AH353" i="1"/>
  <c r="M358" i="1"/>
  <c r="T355" i="1"/>
  <c r="E356" i="1"/>
  <c r="M355" i="1"/>
  <c r="Y354" i="1"/>
  <c r="E354" i="1"/>
  <c r="M353" i="1"/>
  <c r="AA358" i="1"/>
  <c r="K358" i="1"/>
  <c r="AA357" i="1"/>
  <c r="K357" i="1"/>
  <c r="AA356" i="1"/>
  <c r="K356" i="1"/>
  <c r="AA355" i="1"/>
  <c r="K355" i="1"/>
  <c r="AA354" i="1"/>
  <c r="K354" i="1"/>
  <c r="AC356" i="1"/>
  <c r="AH357" i="1"/>
  <c r="T356" i="1"/>
  <c r="AH354" i="1"/>
  <c r="R358" i="1"/>
  <c r="R357" i="1"/>
  <c r="R356" i="1"/>
  <c r="R355" i="1"/>
  <c r="R354" i="1"/>
  <c r="R353" i="1"/>
  <c r="AC358" i="1"/>
  <c r="AC357" i="1"/>
  <c r="H358" i="1"/>
  <c r="AF354" i="1"/>
  <c r="E358" i="1"/>
  <c r="Y356" i="1"/>
  <c r="AF357" i="1"/>
  <c r="X356" i="1"/>
  <c r="H355" i="1"/>
  <c r="AF353" i="1"/>
  <c r="H353" i="1"/>
  <c r="AC355" i="1"/>
  <c r="I355" i="1"/>
  <c r="U354" i="1"/>
  <c r="AC353" i="1"/>
  <c r="I353" i="1"/>
  <c r="X354" i="1"/>
  <c r="AD358" i="1"/>
  <c r="N358" i="1"/>
  <c r="AD357" i="1"/>
  <c r="N357" i="1"/>
  <c r="AD356" i="1"/>
  <c r="N356" i="1"/>
  <c r="AD355" i="1"/>
  <c r="N355" i="1"/>
  <c r="AD354" i="1"/>
  <c r="N354" i="1"/>
  <c r="AD353" i="1"/>
  <c r="N353" i="1"/>
  <c r="X357" i="1"/>
  <c r="AH355" i="1"/>
  <c r="Y358" i="1"/>
  <c r="Y357" i="1"/>
  <c r="M356" i="1"/>
  <c r="Y355" i="1"/>
  <c r="E355" i="1"/>
  <c r="M354" i="1"/>
  <c r="Y353" i="1"/>
  <c r="E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<sst xmlns="http://schemas.openxmlformats.org/spreadsheetml/2006/main" count="710" uniqueCount="642">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</sst>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09"/>
      <sheetName val="גיליון211"/>
      <sheetName val="גיליון213"/>
      <sheetName val="גיליון215"/>
      <sheetName val="גיליון217"/>
      <sheetName val="גיליון219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G10" sqref="G10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442</v>
      </c>
      <c r="AH1">
        <v>443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14331</v>
      </c>
      <c r="AH2">
        <v>14332</v>
      </c>
    </row>
    <row r="3" spans="1:34" ht="15.75" x14ac:dyDescent="0.25">
      <c r="A3" s="3">
        <v>45261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2881.1869999999999</v>
      </c>
      <c r="F5">
        <v>6825.1719999999996</v>
      </c>
      <c r="G5">
        <v>6771.04</v>
      </c>
      <c r="H5">
        <v>4624.8549999999996</v>
      </c>
      <c r="I5">
        <v>778.68399999999997</v>
      </c>
      <c r="J5">
        <v>1572.377</v>
      </c>
      <c r="K5">
        <v>2460.6219999999998</v>
      </c>
      <c r="L5">
        <v>1924.07</v>
      </c>
      <c r="M5">
        <v>7704.1109999999999</v>
      </c>
      <c r="N5">
        <v>6975.4139999999998</v>
      </c>
      <c r="O5">
        <v>1834.1959999999999</v>
      </c>
      <c r="P5">
        <v>1412.5820000000001</v>
      </c>
      <c r="Q5">
        <v>423.02699999999999</v>
      </c>
      <c r="R5">
        <v>225.191</v>
      </c>
      <c r="S5">
        <v>2935.6120000000001</v>
      </c>
      <c r="T5">
        <v>1989.664</v>
      </c>
      <c r="U5">
        <v>2599.248</v>
      </c>
      <c r="V5">
        <v>9709.85</v>
      </c>
      <c r="W5">
        <v>4334.1980000000003</v>
      </c>
      <c r="X5">
        <v>994.97799999999995</v>
      </c>
      <c r="Y5">
        <v>10228.753000000001</v>
      </c>
      <c r="Z5">
        <v>2592.3270000000002</v>
      </c>
      <c r="AA5">
        <v>353.05200000000002</v>
      </c>
      <c r="AB5">
        <v>2282.6860000000001</v>
      </c>
      <c r="AC5">
        <v>393.31599999999997</v>
      </c>
      <c r="AD5">
        <v>150.125</v>
      </c>
      <c r="AE5">
        <v>4396.2619999999997</v>
      </c>
      <c r="AF5">
        <v>916.08100000000002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232.13200000000001</v>
      </c>
      <c r="F6">
        <v>5856.567</v>
      </c>
      <c r="G6">
        <v>213.26400000000001</v>
      </c>
      <c r="H6">
        <v>766.096</v>
      </c>
      <c r="I6">
        <v>23.465</v>
      </c>
      <c r="J6">
        <v>503.36399999999998</v>
      </c>
      <c r="K6">
        <v>24.875</v>
      </c>
      <c r="L6">
        <v>1413.6969999999999</v>
      </c>
      <c r="M6">
        <v>10641.764999999999</v>
      </c>
      <c r="N6">
        <v>262.63200000000001</v>
      </c>
      <c r="O6">
        <v>15.641999999999999</v>
      </c>
      <c r="P6">
        <v>30.052</v>
      </c>
      <c r="Q6">
        <v>31.8</v>
      </c>
      <c r="R6">
        <v>169.30199999999999</v>
      </c>
      <c r="S6">
        <v>413.17700000000002</v>
      </c>
      <c r="T6">
        <v>1195.52</v>
      </c>
      <c r="U6">
        <v>610.548</v>
      </c>
      <c r="V6">
        <v>363.92</v>
      </c>
      <c r="W6">
        <v>4314.7910000000002</v>
      </c>
      <c r="X6">
        <v>44.305</v>
      </c>
      <c r="Y6">
        <v>3283.2779999999998</v>
      </c>
      <c r="Z6">
        <v>321.43799999999999</v>
      </c>
      <c r="AA6">
        <v>242.185</v>
      </c>
      <c r="AB6">
        <v>4287.2879999999996</v>
      </c>
      <c r="AC6">
        <v>11.834</v>
      </c>
      <c r="AD6">
        <v>18.105</v>
      </c>
      <c r="AE6">
        <v>1719.124</v>
      </c>
      <c r="AF6">
        <v>1439.9369999999999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1938.922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3142.424</v>
      </c>
      <c r="N11">
        <v>0</v>
      </c>
      <c r="O11">
        <v>0</v>
      </c>
      <c r="P11">
        <v>0</v>
      </c>
      <c r="Q11">
        <v>0</v>
      </c>
      <c r="R11">
        <v>0</v>
      </c>
      <c r="S11">
        <v>15.755000000000001</v>
      </c>
      <c r="T11">
        <v>0</v>
      </c>
      <c r="U11">
        <v>0</v>
      </c>
      <c r="V11">
        <v>0</v>
      </c>
      <c r="W11">
        <v>1177.665</v>
      </c>
      <c r="X11">
        <v>0</v>
      </c>
      <c r="Y11">
        <v>0</v>
      </c>
      <c r="Z11">
        <v>0</v>
      </c>
      <c r="AA11">
        <v>0</v>
      </c>
      <c r="AB11">
        <v>2813.855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18289.483</v>
      </c>
      <c r="F14">
        <v>0</v>
      </c>
      <c r="G14">
        <v>0</v>
      </c>
      <c r="H14">
        <v>7974.3280000000004</v>
      </c>
      <c r="I14">
        <v>10795.989</v>
      </c>
      <c r="J14">
        <v>4127.99</v>
      </c>
      <c r="K14">
        <v>1722.5070000000001</v>
      </c>
      <c r="L14">
        <v>30024.98</v>
      </c>
      <c r="M14">
        <v>0</v>
      </c>
      <c r="N14">
        <v>0</v>
      </c>
      <c r="O14">
        <v>19752.974999999999</v>
      </c>
      <c r="P14">
        <v>5466.2389999999996</v>
      </c>
      <c r="Q14">
        <v>1738.8630000000001</v>
      </c>
      <c r="R14">
        <v>336.79500000000002</v>
      </c>
      <c r="S14">
        <v>7909.9650000000001</v>
      </c>
      <c r="T14">
        <v>4893.0129999999999</v>
      </c>
      <c r="U14">
        <v>7196.2759999999998</v>
      </c>
      <c r="V14">
        <v>0</v>
      </c>
      <c r="W14">
        <v>0</v>
      </c>
      <c r="X14">
        <v>0</v>
      </c>
      <c r="Y14">
        <v>57197.398000000001</v>
      </c>
      <c r="Z14">
        <v>0</v>
      </c>
      <c r="AA14">
        <v>1491.0740000000001</v>
      </c>
      <c r="AB14">
        <v>0</v>
      </c>
      <c r="AC14">
        <v>3402.6120000000001</v>
      </c>
      <c r="AD14">
        <v>0</v>
      </c>
      <c r="AE14">
        <v>34884.891000000003</v>
      </c>
      <c r="AF14">
        <v>13542.359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26347.955999999998</v>
      </c>
      <c r="F16">
        <v>0</v>
      </c>
      <c r="G16">
        <v>0</v>
      </c>
      <c r="H16">
        <v>5336.2889999999998</v>
      </c>
      <c r="I16">
        <v>11945.823</v>
      </c>
      <c r="J16">
        <v>3814.174</v>
      </c>
      <c r="K16">
        <v>1780.6510000000001</v>
      </c>
      <c r="L16">
        <v>31133.472000000002</v>
      </c>
      <c r="M16">
        <v>0</v>
      </c>
      <c r="N16">
        <v>0</v>
      </c>
      <c r="O16">
        <v>16961.204000000002</v>
      </c>
      <c r="P16">
        <v>6680.2740000000003</v>
      </c>
      <c r="Q16">
        <v>2036.9380000000001</v>
      </c>
      <c r="R16">
        <v>387.98700000000002</v>
      </c>
      <c r="S16">
        <v>4489.2049999999999</v>
      </c>
      <c r="T16">
        <v>5217.6660000000002</v>
      </c>
      <c r="U16">
        <v>6485.8310000000001</v>
      </c>
      <c r="V16">
        <v>0</v>
      </c>
      <c r="W16">
        <v>0</v>
      </c>
      <c r="X16">
        <v>0</v>
      </c>
      <c r="Y16">
        <v>55124.315000000002</v>
      </c>
      <c r="Z16">
        <v>0</v>
      </c>
      <c r="AA16">
        <v>689.31299999999999</v>
      </c>
      <c r="AB16">
        <v>0</v>
      </c>
      <c r="AC16">
        <v>3075.1669999999999</v>
      </c>
      <c r="AD16">
        <v>0</v>
      </c>
      <c r="AE16">
        <v>29356.234</v>
      </c>
      <c r="AF16">
        <v>15045.757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1587.52</v>
      </c>
      <c r="G18">
        <v>0</v>
      </c>
      <c r="H18">
        <v>6721.598</v>
      </c>
      <c r="I18">
        <v>197.8</v>
      </c>
      <c r="J18">
        <v>2892.0749999999998</v>
      </c>
      <c r="K18">
        <v>1172.52</v>
      </c>
      <c r="L18">
        <v>0</v>
      </c>
      <c r="M18">
        <v>4792.5469999999996</v>
      </c>
      <c r="N18">
        <v>0</v>
      </c>
      <c r="O18">
        <v>0</v>
      </c>
      <c r="P18">
        <v>2745.8130000000001</v>
      </c>
      <c r="Q18">
        <v>0</v>
      </c>
      <c r="R18">
        <v>0</v>
      </c>
      <c r="S18">
        <v>4194.63</v>
      </c>
      <c r="T18">
        <v>3180.1970000000001</v>
      </c>
      <c r="U18">
        <v>1162.933</v>
      </c>
      <c r="V18">
        <v>2925.9</v>
      </c>
      <c r="W18">
        <v>4352.0079999999998</v>
      </c>
      <c r="X18">
        <v>1029.6210000000001</v>
      </c>
      <c r="Y18">
        <v>38868.273999999998</v>
      </c>
      <c r="Z18">
        <v>4648.5569999999998</v>
      </c>
      <c r="AA18">
        <v>659.95299999999997</v>
      </c>
      <c r="AB18">
        <v>7093.3190000000004</v>
      </c>
      <c r="AC18">
        <v>806.05899999999997</v>
      </c>
      <c r="AD18">
        <v>363.15499999999997</v>
      </c>
      <c r="AE18">
        <v>13370.94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4981.5619999999999</v>
      </c>
      <c r="F21">
        <v>0</v>
      </c>
      <c r="G21">
        <v>0</v>
      </c>
      <c r="H21">
        <v>0</v>
      </c>
      <c r="I21">
        <v>783.81200000000001</v>
      </c>
      <c r="J21">
        <v>0</v>
      </c>
      <c r="K21">
        <v>0</v>
      </c>
      <c r="L21">
        <v>3657.79</v>
      </c>
      <c r="M21">
        <v>0</v>
      </c>
      <c r="N21">
        <v>0</v>
      </c>
      <c r="O21">
        <v>522.54100000000005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36555.230000000003</v>
      </c>
      <c r="G22">
        <v>0</v>
      </c>
      <c r="H22">
        <v>0</v>
      </c>
      <c r="I22">
        <v>0</v>
      </c>
      <c r="J22">
        <v>0</v>
      </c>
      <c r="K22">
        <v>381.61599999999999</v>
      </c>
      <c r="L22">
        <v>0</v>
      </c>
      <c r="M22">
        <v>54100.938000000002</v>
      </c>
      <c r="N22">
        <v>0</v>
      </c>
      <c r="O22">
        <v>0</v>
      </c>
      <c r="P22">
        <v>190.80799999999999</v>
      </c>
      <c r="Q22">
        <v>0</v>
      </c>
      <c r="R22">
        <v>0</v>
      </c>
      <c r="S22">
        <v>1191.0309999999999</v>
      </c>
      <c r="T22">
        <v>0</v>
      </c>
      <c r="U22">
        <v>0</v>
      </c>
      <c r="V22">
        <v>0</v>
      </c>
      <c r="W22">
        <v>5210.759</v>
      </c>
      <c r="X22">
        <v>0</v>
      </c>
      <c r="Y22">
        <v>0</v>
      </c>
      <c r="Z22">
        <v>0</v>
      </c>
      <c r="AA22">
        <v>0</v>
      </c>
      <c r="AB22">
        <v>17194.475999999999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15991.745000000001</v>
      </c>
      <c r="F60">
        <v>0</v>
      </c>
      <c r="G60">
        <v>0</v>
      </c>
      <c r="H60">
        <v>4182.5460000000003</v>
      </c>
      <c r="I60">
        <v>0</v>
      </c>
      <c r="J60">
        <v>2581.7350000000001</v>
      </c>
      <c r="K60">
        <v>761.23599999999999</v>
      </c>
      <c r="L60">
        <v>17791.973000000002</v>
      </c>
      <c r="M60">
        <v>0</v>
      </c>
      <c r="N60">
        <v>0</v>
      </c>
      <c r="O60">
        <v>0</v>
      </c>
      <c r="P60">
        <v>1125.6120000000001</v>
      </c>
      <c r="Q60">
        <v>782.41499999999996</v>
      </c>
      <c r="R60">
        <v>318.27199999999999</v>
      </c>
      <c r="S60">
        <v>3668.4470000000001</v>
      </c>
      <c r="T60">
        <v>3627.3449999999998</v>
      </c>
      <c r="U60">
        <v>2260.8009999999999</v>
      </c>
      <c r="V60">
        <v>0</v>
      </c>
      <c r="W60">
        <v>0</v>
      </c>
      <c r="X60">
        <v>0</v>
      </c>
      <c r="Y60">
        <v>22794.508000000002</v>
      </c>
      <c r="Z60">
        <v>0</v>
      </c>
      <c r="AA60">
        <v>715.18899999999996</v>
      </c>
      <c r="AB60">
        <v>0</v>
      </c>
      <c r="AC60">
        <v>1532.425</v>
      </c>
      <c r="AD60">
        <v>0</v>
      </c>
      <c r="AE60">
        <v>12428.487999999999</v>
      </c>
      <c r="AF60">
        <v>9891.7150000000001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27.399000000000001</v>
      </c>
      <c r="V61">
        <v>0</v>
      </c>
      <c r="W61">
        <v>0</v>
      </c>
      <c r="X61">
        <v>0</v>
      </c>
      <c r="Y61">
        <v>265.16699999999997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115.12</v>
      </c>
      <c r="AF61">
        <v>0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3212.982</v>
      </c>
      <c r="F62">
        <v>0</v>
      </c>
      <c r="G62">
        <v>0</v>
      </c>
      <c r="H62">
        <v>887.61599999999999</v>
      </c>
      <c r="I62">
        <v>0</v>
      </c>
      <c r="J62">
        <v>788.70699999999999</v>
      </c>
      <c r="K62">
        <v>222.21600000000001</v>
      </c>
      <c r="L62">
        <v>3646.6129999999998</v>
      </c>
      <c r="M62">
        <v>0</v>
      </c>
      <c r="N62">
        <v>0</v>
      </c>
      <c r="O62">
        <v>0</v>
      </c>
      <c r="P62">
        <v>446.81700000000001</v>
      </c>
      <c r="Q62">
        <v>266.12700000000001</v>
      </c>
      <c r="R62">
        <v>106.877</v>
      </c>
      <c r="S62">
        <v>1726.521</v>
      </c>
      <c r="T62">
        <v>1047.8530000000001</v>
      </c>
      <c r="U62">
        <v>668.27200000000005</v>
      </c>
      <c r="V62">
        <v>0</v>
      </c>
      <c r="W62">
        <v>0</v>
      </c>
      <c r="X62">
        <v>0</v>
      </c>
      <c r="Y62">
        <v>4129.8519999999999</v>
      </c>
      <c r="Z62">
        <v>0</v>
      </c>
      <c r="AA62">
        <v>196.887</v>
      </c>
      <c r="AB62">
        <v>0</v>
      </c>
      <c r="AC62">
        <v>380.625</v>
      </c>
      <c r="AD62">
        <v>0</v>
      </c>
      <c r="AE62">
        <v>4106.67</v>
      </c>
      <c r="AF62">
        <v>2620.4270000000001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7928.51</v>
      </c>
      <c r="F64">
        <v>0</v>
      </c>
      <c r="G64">
        <v>0</v>
      </c>
      <c r="H64">
        <v>3256.3719999999998</v>
      </c>
      <c r="I64">
        <v>0</v>
      </c>
      <c r="J64">
        <v>1947.3679999999999</v>
      </c>
      <c r="K64">
        <v>1083.385</v>
      </c>
      <c r="L64">
        <v>10729.383</v>
      </c>
      <c r="M64">
        <v>0</v>
      </c>
      <c r="N64">
        <v>0</v>
      </c>
      <c r="O64">
        <v>0</v>
      </c>
      <c r="P64">
        <v>572.24400000000003</v>
      </c>
      <c r="Q64">
        <v>598.32000000000005</v>
      </c>
      <c r="R64">
        <v>212.125</v>
      </c>
      <c r="S64">
        <v>3255.4140000000002</v>
      </c>
      <c r="T64">
        <v>2128.2199999999998</v>
      </c>
      <c r="U64">
        <v>1603.3150000000001</v>
      </c>
      <c r="V64">
        <v>0</v>
      </c>
      <c r="W64">
        <v>0</v>
      </c>
      <c r="X64">
        <v>0</v>
      </c>
      <c r="Y64">
        <v>10456.458000000001</v>
      </c>
      <c r="Z64">
        <v>0</v>
      </c>
      <c r="AA64">
        <v>394.822</v>
      </c>
      <c r="AB64">
        <v>0</v>
      </c>
      <c r="AC64">
        <v>1025.4559999999999</v>
      </c>
      <c r="AD64">
        <v>0</v>
      </c>
      <c r="AE64">
        <v>3099.8710000000001</v>
      </c>
      <c r="AF64">
        <v>3695.5709999999999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338.02100000000002</v>
      </c>
      <c r="F65">
        <v>0</v>
      </c>
      <c r="G65">
        <v>0</v>
      </c>
      <c r="H65">
        <v>0</v>
      </c>
      <c r="I65">
        <v>0</v>
      </c>
      <c r="J65">
        <v>35.164999999999999</v>
      </c>
      <c r="K65">
        <v>6.359</v>
      </c>
      <c r="L65">
        <v>716.21400000000006</v>
      </c>
      <c r="M65">
        <v>0</v>
      </c>
      <c r="N65">
        <v>0</v>
      </c>
      <c r="O65">
        <v>0</v>
      </c>
      <c r="P65">
        <v>0</v>
      </c>
      <c r="Q65">
        <v>20.488</v>
      </c>
      <c r="R65">
        <v>0</v>
      </c>
      <c r="S65">
        <v>0</v>
      </c>
      <c r="T65">
        <v>25.434000000000001</v>
      </c>
      <c r="U65">
        <v>22.373000000000001</v>
      </c>
      <c r="V65">
        <v>0</v>
      </c>
      <c r="W65">
        <v>0</v>
      </c>
      <c r="X65">
        <v>0</v>
      </c>
      <c r="Y65">
        <v>137.261</v>
      </c>
      <c r="Z65">
        <v>0</v>
      </c>
      <c r="AA65">
        <v>5.3929999999999998</v>
      </c>
      <c r="AB65">
        <v>0</v>
      </c>
      <c r="AC65">
        <v>34.018000000000001</v>
      </c>
      <c r="AD65">
        <v>0</v>
      </c>
      <c r="AE65">
        <v>47.1</v>
      </c>
      <c r="AF65">
        <v>207.495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13484.652</v>
      </c>
      <c r="F66">
        <v>0</v>
      </c>
      <c r="G66">
        <v>0</v>
      </c>
      <c r="H66">
        <v>4832.9859999999999</v>
      </c>
      <c r="I66">
        <v>0</v>
      </c>
      <c r="J66">
        <v>2185.6219999999998</v>
      </c>
      <c r="K66">
        <v>1485.1210000000001</v>
      </c>
      <c r="L66">
        <v>17836.098000000002</v>
      </c>
      <c r="M66">
        <v>0</v>
      </c>
      <c r="N66">
        <v>0</v>
      </c>
      <c r="O66">
        <v>0</v>
      </c>
      <c r="P66">
        <v>1072.097</v>
      </c>
      <c r="Q66">
        <v>867.51499999999999</v>
      </c>
      <c r="R66">
        <v>309.08100000000002</v>
      </c>
      <c r="S66">
        <v>3700.951</v>
      </c>
      <c r="T66">
        <v>2669.451</v>
      </c>
      <c r="U66">
        <v>3035.7139999999999</v>
      </c>
      <c r="V66">
        <v>0</v>
      </c>
      <c r="W66">
        <v>0</v>
      </c>
      <c r="X66">
        <v>0</v>
      </c>
      <c r="Y66">
        <v>19019.613000000001</v>
      </c>
      <c r="Z66">
        <v>0</v>
      </c>
      <c r="AA66">
        <v>679.75400000000002</v>
      </c>
      <c r="AB66">
        <v>0</v>
      </c>
      <c r="AC66">
        <v>1882.6849999999999</v>
      </c>
      <c r="AD66">
        <v>0</v>
      </c>
      <c r="AE66">
        <v>5446.1030000000001</v>
      </c>
      <c r="AF66">
        <v>8147.96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3394.8789999999999</v>
      </c>
      <c r="F70">
        <v>0</v>
      </c>
      <c r="G70">
        <v>0</v>
      </c>
      <c r="H70">
        <v>1163.559</v>
      </c>
      <c r="I70">
        <v>0</v>
      </c>
      <c r="J70">
        <v>671.125</v>
      </c>
      <c r="K70">
        <v>273.12400000000002</v>
      </c>
      <c r="L70">
        <v>2587.6590000000001</v>
      </c>
      <c r="M70">
        <v>0</v>
      </c>
      <c r="N70">
        <v>0</v>
      </c>
      <c r="O70">
        <v>0</v>
      </c>
      <c r="P70">
        <v>184.44800000000001</v>
      </c>
      <c r="Q70">
        <v>239.65899999999999</v>
      </c>
      <c r="R70">
        <v>150.28200000000001</v>
      </c>
      <c r="S70">
        <v>1133.8589999999999</v>
      </c>
      <c r="T70">
        <v>1270.3230000000001</v>
      </c>
      <c r="U70">
        <v>622.52499999999998</v>
      </c>
      <c r="V70">
        <v>0</v>
      </c>
      <c r="W70">
        <v>0</v>
      </c>
      <c r="X70">
        <v>0</v>
      </c>
      <c r="Y70">
        <v>2062.7179999999998</v>
      </c>
      <c r="Z70">
        <v>0</v>
      </c>
      <c r="AA70">
        <v>186.86</v>
      </c>
      <c r="AB70">
        <v>0</v>
      </c>
      <c r="AC70">
        <v>409.81099999999998</v>
      </c>
      <c r="AD70">
        <v>0</v>
      </c>
      <c r="AE70">
        <v>0</v>
      </c>
      <c r="AF70">
        <v>1121.913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1090.806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783.76900000000001</v>
      </c>
      <c r="F77">
        <v>0</v>
      </c>
      <c r="G77">
        <v>0</v>
      </c>
      <c r="H77">
        <v>153.95500000000001</v>
      </c>
      <c r="I77">
        <v>0</v>
      </c>
      <c r="J77">
        <v>94.471999999999994</v>
      </c>
      <c r="K77">
        <v>20.994</v>
      </c>
      <c r="L77">
        <v>983.21</v>
      </c>
      <c r="M77">
        <v>0</v>
      </c>
      <c r="N77">
        <v>0</v>
      </c>
      <c r="O77">
        <v>0</v>
      </c>
      <c r="P77">
        <v>0</v>
      </c>
      <c r="Q77">
        <v>59.481999999999999</v>
      </c>
      <c r="R77">
        <v>34.99</v>
      </c>
      <c r="S77">
        <v>0</v>
      </c>
      <c r="T77">
        <v>115.46599999999999</v>
      </c>
      <c r="U77">
        <v>111.967</v>
      </c>
      <c r="V77">
        <v>0</v>
      </c>
      <c r="W77">
        <v>0</v>
      </c>
      <c r="X77">
        <v>0</v>
      </c>
      <c r="Y77">
        <v>965.71500000000003</v>
      </c>
      <c r="Z77">
        <v>0</v>
      </c>
      <c r="AA77">
        <v>27.992000000000001</v>
      </c>
      <c r="AB77">
        <v>0</v>
      </c>
      <c r="AC77">
        <v>171.44900000000001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1051.3530000000001</v>
      </c>
      <c r="F78">
        <v>0</v>
      </c>
      <c r="G78">
        <v>0</v>
      </c>
      <c r="H78">
        <v>140.059</v>
      </c>
      <c r="I78">
        <v>0</v>
      </c>
      <c r="J78">
        <v>86.991</v>
      </c>
      <c r="K78">
        <v>16.481999999999999</v>
      </c>
      <c r="L78">
        <v>1344.3009999999999</v>
      </c>
      <c r="M78">
        <v>0</v>
      </c>
      <c r="N78">
        <v>0</v>
      </c>
      <c r="O78">
        <v>0</v>
      </c>
      <c r="P78">
        <v>0</v>
      </c>
      <c r="Q78">
        <v>52.173000000000002</v>
      </c>
      <c r="R78">
        <v>35.529000000000003</v>
      </c>
      <c r="S78">
        <v>0</v>
      </c>
      <c r="T78">
        <v>98.099000000000004</v>
      </c>
      <c r="U78">
        <v>79.174999999999997</v>
      </c>
      <c r="V78">
        <v>0</v>
      </c>
      <c r="W78">
        <v>0</v>
      </c>
      <c r="X78">
        <v>0</v>
      </c>
      <c r="Y78">
        <v>711.923</v>
      </c>
      <c r="Z78">
        <v>0</v>
      </c>
      <c r="AA78">
        <v>22.187999999999999</v>
      </c>
      <c r="AB78">
        <v>0</v>
      </c>
      <c r="AC78">
        <v>0</v>
      </c>
      <c r="AD78">
        <v>0</v>
      </c>
      <c r="AE78">
        <v>0</v>
      </c>
      <c r="AF78">
        <v>469.51400000000001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6204.9059999999999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22751.034</v>
      </c>
      <c r="H102">
        <v>6853.4970000000003</v>
      </c>
      <c r="I102">
        <v>0</v>
      </c>
      <c r="J102">
        <v>2762.3069999999998</v>
      </c>
      <c r="K102">
        <v>2072.8119999999999</v>
      </c>
      <c r="L102">
        <v>613.20899999999995</v>
      </c>
      <c r="M102">
        <v>0</v>
      </c>
      <c r="N102">
        <v>28923.214</v>
      </c>
      <c r="O102">
        <v>0</v>
      </c>
      <c r="P102">
        <v>1597.3430000000001</v>
      </c>
      <c r="Q102">
        <v>229.16200000000001</v>
      </c>
      <c r="R102">
        <v>509.06099999999998</v>
      </c>
      <c r="S102">
        <v>5425.4650000000001</v>
      </c>
      <c r="T102">
        <v>5828.3530000000001</v>
      </c>
      <c r="U102">
        <v>1522.509</v>
      </c>
      <c r="V102">
        <v>8802.3909999999996</v>
      </c>
      <c r="W102">
        <v>0</v>
      </c>
      <c r="X102">
        <v>0</v>
      </c>
      <c r="Y102">
        <v>21977.815999999999</v>
      </c>
      <c r="Z102">
        <v>3153.7080000000001</v>
      </c>
      <c r="AA102">
        <v>1187.702</v>
      </c>
      <c r="AB102">
        <v>0</v>
      </c>
      <c r="AC102">
        <v>144.51900000000001</v>
      </c>
      <c r="AD102">
        <v>502.71800000000002</v>
      </c>
      <c r="AE102">
        <v>20048.124</v>
      </c>
      <c r="AF102">
        <v>10183.290000000001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11058.300999999999</v>
      </c>
      <c r="H103">
        <v>2497.4499999999998</v>
      </c>
      <c r="I103">
        <v>0</v>
      </c>
      <c r="J103">
        <v>916.54100000000005</v>
      </c>
      <c r="K103">
        <v>1163.951</v>
      </c>
      <c r="L103">
        <v>0</v>
      </c>
      <c r="M103">
        <v>0</v>
      </c>
      <c r="N103">
        <v>14242.857</v>
      </c>
      <c r="O103">
        <v>0</v>
      </c>
      <c r="P103">
        <v>531.91399999999999</v>
      </c>
      <c r="Q103">
        <v>170.447</v>
      </c>
      <c r="R103">
        <v>197.72300000000001</v>
      </c>
      <c r="S103">
        <v>1607.7190000000001</v>
      </c>
      <c r="T103">
        <v>2142.6889999999999</v>
      </c>
      <c r="U103">
        <v>208.13900000000001</v>
      </c>
      <c r="V103">
        <v>5916.9040000000005</v>
      </c>
      <c r="W103">
        <v>0</v>
      </c>
      <c r="X103">
        <v>0</v>
      </c>
      <c r="Y103">
        <v>6707.1850000000004</v>
      </c>
      <c r="Z103">
        <v>1397.9010000000001</v>
      </c>
      <c r="AA103">
        <v>458.45499999999998</v>
      </c>
      <c r="AB103">
        <v>0</v>
      </c>
      <c r="AC103">
        <v>58.662999999999997</v>
      </c>
      <c r="AD103">
        <v>357.68799999999999</v>
      </c>
      <c r="AE103">
        <v>7061.3140000000003</v>
      </c>
      <c r="AF103">
        <v>3083.0439999999999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401.70299999999997</v>
      </c>
      <c r="F104">
        <v>0</v>
      </c>
      <c r="G104">
        <v>372.274</v>
      </c>
      <c r="H104">
        <v>556.01900000000001</v>
      </c>
      <c r="I104">
        <v>0</v>
      </c>
      <c r="J104">
        <v>156.40799999999999</v>
      </c>
      <c r="K104">
        <v>177.02199999999999</v>
      </c>
      <c r="L104">
        <v>429.94600000000003</v>
      </c>
      <c r="M104">
        <v>0</v>
      </c>
      <c r="N104">
        <v>1996.1890000000001</v>
      </c>
      <c r="O104">
        <v>0</v>
      </c>
      <c r="P104">
        <v>275.702</v>
      </c>
      <c r="Q104">
        <v>68.055999999999997</v>
      </c>
      <c r="R104">
        <v>139.547</v>
      </c>
      <c r="S104">
        <v>453.40499999999997</v>
      </c>
      <c r="T104">
        <v>722.48500000000001</v>
      </c>
      <c r="U104">
        <v>47.837000000000003</v>
      </c>
      <c r="V104">
        <v>1183.0440000000001</v>
      </c>
      <c r="W104">
        <v>0</v>
      </c>
      <c r="X104">
        <v>0</v>
      </c>
      <c r="Y104">
        <v>824.92600000000004</v>
      </c>
      <c r="Z104">
        <v>422.95600000000002</v>
      </c>
      <c r="AA104">
        <v>59.908999999999999</v>
      </c>
      <c r="AB104">
        <v>0</v>
      </c>
      <c r="AC104">
        <v>0</v>
      </c>
      <c r="AD104">
        <v>107.51600000000001</v>
      </c>
      <c r="AE104">
        <v>0</v>
      </c>
      <c r="AF104">
        <v>0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697.327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2667.5230000000001</v>
      </c>
      <c r="I110">
        <v>0</v>
      </c>
      <c r="J110">
        <v>384.03500000000003</v>
      </c>
      <c r="K110">
        <v>402.14600000000002</v>
      </c>
      <c r="L110">
        <v>0</v>
      </c>
      <c r="M110">
        <v>0</v>
      </c>
      <c r="N110">
        <v>0</v>
      </c>
      <c r="O110">
        <v>0</v>
      </c>
      <c r="P110">
        <v>123.246</v>
      </c>
      <c r="Q110">
        <v>77.228999999999999</v>
      </c>
      <c r="R110">
        <v>156.05699999999999</v>
      </c>
      <c r="S110">
        <v>1243.347</v>
      </c>
      <c r="T110">
        <v>1752.92</v>
      </c>
      <c r="U110">
        <v>253.78</v>
      </c>
      <c r="V110">
        <v>1968.0630000000001</v>
      </c>
      <c r="W110">
        <v>0</v>
      </c>
      <c r="X110">
        <v>0</v>
      </c>
      <c r="Y110">
        <v>2918.0070000000001</v>
      </c>
      <c r="Z110">
        <v>827.16200000000003</v>
      </c>
      <c r="AA110">
        <v>0</v>
      </c>
      <c r="AB110">
        <v>0</v>
      </c>
      <c r="AC110">
        <v>0</v>
      </c>
      <c r="AD110">
        <v>283.99099999999999</v>
      </c>
      <c r="AE110">
        <v>1165.308</v>
      </c>
      <c r="AF110">
        <v>1342.3810000000001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3675.9560000000001</v>
      </c>
      <c r="F114">
        <v>0</v>
      </c>
      <c r="G114">
        <v>34770.983</v>
      </c>
      <c r="H114">
        <v>1398.6690000000001</v>
      </c>
      <c r="I114">
        <v>0</v>
      </c>
      <c r="J114">
        <v>0</v>
      </c>
      <c r="K114">
        <v>152.37</v>
      </c>
      <c r="L114">
        <v>2774.9250000000002</v>
      </c>
      <c r="M114">
        <v>0</v>
      </c>
      <c r="N114">
        <v>40120.063999999998</v>
      </c>
      <c r="O114">
        <v>0</v>
      </c>
      <c r="P114">
        <v>408.75900000000001</v>
      </c>
      <c r="Q114">
        <v>0</v>
      </c>
      <c r="R114">
        <v>52.78</v>
      </c>
      <c r="S114">
        <v>3289.837</v>
      </c>
      <c r="T114">
        <v>834.9</v>
      </c>
      <c r="U114">
        <v>0</v>
      </c>
      <c r="V114">
        <v>8031.424</v>
      </c>
      <c r="W114">
        <v>0</v>
      </c>
      <c r="X114">
        <v>1912.752</v>
      </c>
      <c r="Y114">
        <v>9148.3349999999991</v>
      </c>
      <c r="Z114">
        <v>1260.8879999999999</v>
      </c>
      <c r="AA114">
        <v>313.27999999999997</v>
      </c>
      <c r="AB114">
        <v>0</v>
      </c>
      <c r="AC114">
        <v>0</v>
      </c>
      <c r="AD114">
        <v>950.07799999999997</v>
      </c>
      <c r="AE114">
        <v>8058.8239999999996</v>
      </c>
      <c r="AF114">
        <v>1055.5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5813.75</v>
      </c>
      <c r="F115">
        <v>55617.69</v>
      </c>
      <c r="G115">
        <v>0</v>
      </c>
      <c r="H115">
        <v>17546.098999999998</v>
      </c>
      <c r="I115">
        <v>0</v>
      </c>
      <c r="J115">
        <v>6848.9989999999998</v>
      </c>
      <c r="K115">
        <v>6537.2669999999998</v>
      </c>
      <c r="L115">
        <v>7308.357</v>
      </c>
      <c r="M115">
        <v>82110.403999999995</v>
      </c>
      <c r="N115">
        <v>0</v>
      </c>
      <c r="O115">
        <v>0</v>
      </c>
      <c r="P115">
        <v>5533.3459999999995</v>
      </c>
      <c r="Q115">
        <v>615.80499999999995</v>
      </c>
      <c r="R115">
        <v>1286.307</v>
      </c>
      <c r="S115">
        <v>14547.44</v>
      </c>
      <c r="T115">
        <v>8789.5990000000002</v>
      </c>
      <c r="U115">
        <v>3226.6610000000001</v>
      </c>
      <c r="V115">
        <v>41707.866999999998</v>
      </c>
      <c r="W115">
        <v>30366.285</v>
      </c>
      <c r="X115">
        <v>2207.761</v>
      </c>
      <c r="Y115">
        <v>48407.175999999999</v>
      </c>
      <c r="Z115">
        <v>34787.690999999999</v>
      </c>
      <c r="AA115">
        <v>3344.2330000000002</v>
      </c>
      <c r="AB115">
        <v>37521.031999999999</v>
      </c>
      <c r="AC115">
        <v>974.26499999999999</v>
      </c>
      <c r="AD115">
        <v>3040.038</v>
      </c>
      <c r="AE115">
        <v>24905.483</v>
      </c>
      <c r="AF115">
        <v>22171.86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4573.2</v>
      </c>
      <c r="F116">
        <v>0</v>
      </c>
      <c r="G116">
        <v>0</v>
      </c>
      <c r="H116">
        <v>4006.6309999999999</v>
      </c>
      <c r="I116">
        <v>0</v>
      </c>
      <c r="J116">
        <v>7372.7659999999996</v>
      </c>
      <c r="K116">
        <v>1195.623</v>
      </c>
      <c r="L116">
        <v>8076.2529999999997</v>
      </c>
      <c r="M116">
        <v>0</v>
      </c>
      <c r="N116">
        <v>0</v>
      </c>
      <c r="O116">
        <v>0</v>
      </c>
      <c r="P116">
        <v>8088.768</v>
      </c>
      <c r="Q116">
        <v>930.91399999999999</v>
      </c>
      <c r="R116">
        <v>0</v>
      </c>
      <c r="S116">
        <v>1412.875</v>
      </c>
      <c r="T116">
        <v>1188.6569999999999</v>
      </c>
      <c r="U116">
        <v>7095.9409999999998</v>
      </c>
      <c r="V116">
        <v>0</v>
      </c>
      <c r="W116">
        <v>0</v>
      </c>
      <c r="X116">
        <v>4344.1790000000001</v>
      </c>
      <c r="Y116">
        <v>70918.270999999993</v>
      </c>
      <c r="Z116">
        <v>0</v>
      </c>
      <c r="AA116">
        <v>579.79999999999995</v>
      </c>
      <c r="AB116">
        <v>0</v>
      </c>
      <c r="AC116">
        <v>1688.61</v>
      </c>
      <c r="AD116">
        <v>0</v>
      </c>
      <c r="AE116">
        <v>17544.7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754.86199999999997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2177.1840000000002</v>
      </c>
      <c r="F120">
        <v>0</v>
      </c>
      <c r="G120">
        <v>0</v>
      </c>
      <c r="H120">
        <v>5179.3519999999999</v>
      </c>
      <c r="I120">
        <v>0</v>
      </c>
      <c r="J120">
        <v>1351.6510000000001</v>
      </c>
      <c r="K120">
        <v>993.77499999999998</v>
      </c>
      <c r="L120">
        <v>2546.39</v>
      </c>
      <c r="M120">
        <v>0</v>
      </c>
      <c r="N120">
        <v>0</v>
      </c>
      <c r="O120">
        <v>0</v>
      </c>
      <c r="P120">
        <v>1253.5550000000001</v>
      </c>
      <c r="Q120">
        <v>284.2</v>
      </c>
      <c r="R120">
        <v>425.10899999999998</v>
      </c>
      <c r="S120">
        <v>4666.8090000000002</v>
      </c>
      <c r="T120">
        <v>6213.4560000000001</v>
      </c>
      <c r="U120">
        <v>607.09100000000001</v>
      </c>
      <c r="V120">
        <v>7396.0789999999997</v>
      </c>
      <c r="W120">
        <v>0</v>
      </c>
      <c r="X120">
        <v>1507.5409999999999</v>
      </c>
      <c r="Y120">
        <v>6125.0370000000003</v>
      </c>
      <c r="Z120">
        <v>7476.509</v>
      </c>
      <c r="AA120">
        <v>582.47500000000002</v>
      </c>
      <c r="AB120">
        <v>0</v>
      </c>
      <c r="AC120">
        <v>62.015999999999998</v>
      </c>
      <c r="AD120">
        <v>394.34699999999998</v>
      </c>
      <c r="AE120">
        <v>5971.9359999999997</v>
      </c>
      <c r="AF120">
        <v>12952.745999999999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539.97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1524.9159999999999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43.737000000000002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4.3029999999999999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3.5859999999999999</v>
      </c>
      <c r="T137">
        <v>3.5859999999999999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1112.1469999999999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737.64099999999996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5.6109999999999998</v>
      </c>
      <c r="T147">
        <v>0</v>
      </c>
      <c r="U147">
        <v>0</v>
      </c>
      <c r="V147">
        <v>0</v>
      </c>
      <c r="W147">
        <v>647.05700000000002</v>
      </c>
      <c r="X147">
        <v>0</v>
      </c>
      <c r="Y147">
        <v>0</v>
      </c>
      <c r="Z147">
        <v>0</v>
      </c>
      <c r="AA147">
        <v>0</v>
      </c>
      <c r="AB147">
        <v>1111.1310000000001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7919.5770000000002</v>
      </c>
      <c r="F278">
        <v>0</v>
      </c>
      <c r="G278">
        <v>0</v>
      </c>
      <c r="H278">
        <v>3653.3710000000001</v>
      </c>
      <c r="I278">
        <v>0</v>
      </c>
      <c r="J278">
        <v>0</v>
      </c>
      <c r="K278">
        <v>199.429</v>
      </c>
      <c r="L278">
        <v>10044.606</v>
      </c>
      <c r="M278">
        <v>852.58100000000002</v>
      </c>
      <c r="N278">
        <v>2460.0680000000002</v>
      </c>
      <c r="O278">
        <v>1937.0930000000001</v>
      </c>
      <c r="P278">
        <v>1433.538</v>
      </c>
      <c r="Q278">
        <v>262.65600000000001</v>
      </c>
      <c r="R278">
        <v>475.63900000000001</v>
      </c>
      <c r="S278">
        <v>4763.3410000000003</v>
      </c>
      <c r="T278">
        <v>3610.5250000000001</v>
      </c>
      <c r="U278">
        <v>1665.2840000000001</v>
      </c>
      <c r="V278">
        <v>616.27700000000004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1032.28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403.60899999999998</v>
      </c>
      <c r="F333">
        <v>725.4</v>
      </c>
      <c r="G333">
        <v>4.3540000000000001</v>
      </c>
      <c r="H333">
        <v>93.635000000000005</v>
      </c>
      <c r="I333">
        <v>0</v>
      </c>
      <c r="J333">
        <v>78.192999999999998</v>
      </c>
      <c r="K333">
        <v>45.585999999999999</v>
      </c>
      <c r="L333">
        <v>500.399</v>
      </c>
      <c r="M333">
        <v>0</v>
      </c>
      <c r="N333">
        <v>2.94</v>
      </c>
      <c r="O333">
        <v>0</v>
      </c>
      <c r="P333">
        <v>45.673000000000002</v>
      </c>
      <c r="Q333">
        <v>32.603000000000002</v>
      </c>
      <c r="R333">
        <v>11.098000000000001</v>
      </c>
      <c r="S333">
        <v>41.420999999999999</v>
      </c>
      <c r="T333">
        <v>72.587000000000003</v>
      </c>
      <c r="U333">
        <v>57.951999999999998</v>
      </c>
      <c r="V333">
        <v>3.2549999999999999</v>
      </c>
      <c r="W333">
        <v>0</v>
      </c>
      <c r="X333">
        <v>0.19400000000000001</v>
      </c>
      <c r="Y333">
        <v>547.46</v>
      </c>
      <c r="Z333">
        <v>4.3419999999999996</v>
      </c>
      <c r="AA333">
        <v>18.962</v>
      </c>
      <c r="AB333">
        <v>0</v>
      </c>
      <c r="AC333">
        <v>46.411000000000001</v>
      </c>
      <c r="AD333">
        <v>0.193</v>
      </c>
      <c r="AE333">
        <v>410.50599999999997</v>
      </c>
      <c r="AF333">
        <v>213.643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-76.097999999999999</v>
      </c>
      <c r="F334">
        <v>-46.344000000000001</v>
      </c>
      <c r="G334">
        <v>-44.518000000000001</v>
      </c>
      <c r="H334">
        <v>-43.524999999999999</v>
      </c>
      <c r="I334">
        <v>-10.074</v>
      </c>
      <c r="J334">
        <v>-19.055</v>
      </c>
      <c r="K334">
        <v>-14.384</v>
      </c>
      <c r="L334">
        <v>-94.241</v>
      </c>
      <c r="M334">
        <v>-74.406999999999996</v>
      </c>
      <c r="N334">
        <v>-50.122</v>
      </c>
      <c r="O334">
        <v>-13.646000000000001</v>
      </c>
      <c r="P334">
        <v>-7.5229999999999997</v>
      </c>
      <c r="Q334">
        <v>-5.7149999999999999</v>
      </c>
      <c r="R334">
        <v>-3.407</v>
      </c>
      <c r="S334">
        <v>-34.777999999999999</v>
      </c>
      <c r="T334">
        <v>-25.1</v>
      </c>
      <c r="U334">
        <v>-17.876999999999999</v>
      </c>
      <c r="V334">
        <v>-40.097000000000001</v>
      </c>
      <c r="W334">
        <v>-24.638999999999999</v>
      </c>
      <c r="X334">
        <v>-4.5199999999999996</v>
      </c>
      <c r="Y334">
        <v>-1.387</v>
      </c>
      <c r="Z334">
        <v>-0.29499999999999998</v>
      </c>
      <c r="AA334">
        <v>-0.122</v>
      </c>
      <c r="AB334">
        <v>-8.6999999999999994E-2</v>
      </c>
      <c r="AC334">
        <v>-8.9610000000000003</v>
      </c>
      <c r="AD334">
        <v>-2.5369999999999999</v>
      </c>
      <c r="AE334">
        <v>-24.25</v>
      </c>
      <c r="AF334">
        <v>-49.014000000000003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-15.569000000000001</v>
      </c>
      <c r="F335">
        <v>-3.7349999999999999</v>
      </c>
      <c r="G335">
        <v>-20.23</v>
      </c>
      <c r="H335">
        <v>-7.5170000000000003</v>
      </c>
      <c r="I335">
        <v>0</v>
      </c>
      <c r="J335">
        <v>-10.76</v>
      </c>
      <c r="K335">
        <v>-61.192</v>
      </c>
      <c r="L335">
        <v>-4.5709999999999997</v>
      </c>
      <c r="M335">
        <v>-3.2130000000000001</v>
      </c>
      <c r="N335">
        <v>-4.3529999999999998</v>
      </c>
      <c r="O335">
        <v>-9.923</v>
      </c>
      <c r="P335">
        <v>-1.75</v>
      </c>
      <c r="Q335">
        <v>-0.13100000000000001</v>
      </c>
      <c r="R335">
        <v>0</v>
      </c>
      <c r="S335">
        <v>0</v>
      </c>
      <c r="T335">
        <v>-4.0309999999999997</v>
      </c>
      <c r="U335">
        <v>0</v>
      </c>
      <c r="V335">
        <v>-3.6819999999999999</v>
      </c>
      <c r="W335">
        <v>-11.7</v>
      </c>
      <c r="X335">
        <v>0</v>
      </c>
      <c r="Y335">
        <v>-5.2309999999999999</v>
      </c>
      <c r="Z335">
        <v>-3.8969999999999998</v>
      </c>
      <c r="AA335">
        <v>-1.81</v>
      </c>
      <c r="AB335">
        <v>-0.999</v>
      </c>
      <c r="AC335">
        <v>0</v>
      </c>
      <c r="AD335">
        <v>0</v>
      </c>
      <c r="AE335">
        <v>0</v>
      </c>
      <c r="AF335">
        <v>-6.5000000000000002E-2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123791.54300000001</v>
      </c>
      <c r="F338">
        <v>110168.569</v>
      </c>
      <c r="G338">
        <v>76631.364000000001</v>
      </c>
      <c r="H338">
        <v>84445.766000000003</v>
      </c>
      <c r="I338">
        <v>24515.499</v>
      </c>
      <c r="J338">
        <v>41142.25</v>
      </c>
      <c r="K338">
        <v>24276.113000000001</v>
      </c>
      <c r="L338">
        <v>155984.73300000001</v>
      </c>
      <c r="M338">
        <v>164004.791</v>
      </c>
      <c r="N338">
        <v>94928.903000000006</v>
      </c>
      <c r="O338">
        <v>41000.082000000002</v>
      </c>
      <c r="P338">
        <v>39209.557000000001</v>
      </c>
      <c r="Q338">
        <v>9782.0329999999994</v>
      </c>
      <c r="R338">
        <v>5536.3450000000003</v>
      </c>
      <c r="S338">
        <v>72600.615000000005</v>
      </c>
      <c r="T338">
        <v>58588.877</v>
      </c>
      <c r="U338">
        <v>41153.694000000003</v>
      </c>
      <c r="V338">
        <v>88581.195000000007</v>
      </c>
      <c r="W338">
        <v>56571.33</v>
      </c>
      <c r="X338">
        <v>12036.811</v>
      </c>
      <c r="Y338">
        <v>392812.82799999998</v>
      </c>
      <c r="Z338">
        <v>56889.286999999997</v>
      </c>
      <c r="AA338">
        <v>12207.546</v>
      </c>
      <c r="AB338">
        <v>72302.701000000001</v>
      </c>
      <c r="AC338">
        <v>16090.98</v>
      </c>
      <c r="AD338">
        <v>6209.1540000000005</v>
      </c>
      <c r="AE338">
        <v>194112.74799999999</v>
      </c>
      <c r="AF338">
        <v>112397.443</v>
      </c>
      <c r="AG338">
        <v>0</v>
      </c>
      <c r="AH338">
        <v>0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F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>SUM(AG5:AG337)-AG338</f>
        <v>0</v>
      </c>
      <c r="AH340">
        <f>SUM(AH5:AH337)-AH338</f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3113.319</v>
      </c>
      <c r="F342" s="11">
        <f>SUMIF($D$4:$D$336,$D$342,F4:F336)</f>
        <v>14620.661</v>
      </c>
      <c r="G342" s="11">
        <f>SUMIF($D$4:$D$336,$D$342,G4:G336)</f>
        <v>6984.3040000000001</v>
      </c>
      <c r="H342" s="11">
        <f>SUMIF($D$4:$D$336,$D$342,H4:H336)</f>
        <v>5390.9509999999991</v>
      </c>
      <c r="I342" s="11">
        <f t="shared" ref="I342:AF342" si="1">SUMIF($D$4:$D$336,$D$342,I4:I336)</f>
        <v>802.149</v>
      </c>
      <c r="J342" s="11">
        <f t="shared" si="1"/>
        <v>2075.741</v>
      </c>
      <c r="K342" s="11">
        <f t="shared" si="1"/>
        <v>2485.4969999999998</v>
      </c>
      <c r="L342" s="11">
        <f t="shared" si="1"/>
        <v>3337.7669999999998</v>
      </c>
      <c r="M342" s="11">
        <f t="shared" si="1"/>
        <v>21488.3</v>
      </c>
      <c r="N342" s="11">
        <f t="shared" si="1"/>
        <v>7238.0459999999994</v>
      </c>
      <c r="O342" s="11">
        <f t="shared" si="1"/>
        <v>1849.838</v>
      </c>
      <c r="P342" s="11">
        <f t="shared" si="1"/>
        <v>1442.634</v>
      </c>
      <c r="Q342" s="11">
        <f t="shared" si="1"/>
        <v>454.827</v>
      </c>
      <c r="R342" s="11">
        <f t="shared" si="1"/>
        <v>394.49299999999999</v>
      </c>
      <c r="S342" s="11">
        <f>SUMIF($D$4:$D$336,$D$342,S4:S336)</f>
        <v>3364.5440000000003</v>
      </c>
      <c r="T342" s="11">
        <f t="shared" si="1"/>
        <v>3185.1840000000002</v>
      </c>
      <c r="U342" s="11">
        <f t="shared" si="1"/>
        <v>3209.7960000000003</v>
      </c>
      <c r="V342" s="11">
        <f t="shared" si="1"/>
        <v>10073.77</v>
      </c>
      <c r="W342" s="11">
        <f t="shared" si="1"/>
        <v>9826.6540000000023</v>
      </c>
      <c r="X342" s="11">
        <f>SUMIF($D$4:$D$336,$D$342,X4:X336)</f>
        <v>1039.2829999999999</v>
      </c>
      <c r="Y342" s="11">
        <f t="shared" si="1"/>
        <v>13512.031000000001</v>
      </c>
      <c r="Z342" s="11">
        <f t="shared" si="1"/>
        <v>2913.7650000000003</v>
      </c>
      <c r="AA342" s="11">
        <f t="shared" si="1"/>
        <v>595.23700000000008</v>
      </c>
      <c r="AB342" s="11">
        <f t="shared" si="1"/>
        <v>9383.8289999999997</v>
      </c>
      <c r="AC342" s="11">
        <f t="shared" si="1"/>
        <v>405.15</v>
      </c>
      <c r="AD342" s="11">
        <f t="shared" si="1"/>
        <v>168.23</v>
      </c>
      <c r="AE342" s="11">
        <f t="shared" si="1"/>
        <v>6115.3859999999995</v>
      </c>
      <c r="AF342" s="11">
        <f t="shared" si="1"/>
        <v>2356.018</v>
      </c>
      <c r="AG342" s="11">
        <f>SUMIF($D$4:$D$336,$D$342,AG4:AG336)</f>
        <v>0</v>
      </c>
      <c r="AH342" s="11">
        <f>SUMIF($D$4:$D$336,$D$342,AH4:AH336)</f>
        <v>0</v>
      </c>
    </row>
    <row r="343" spans="1:34" x14ac:dyDescent="0.2">
      <c r="A343" t="s">
        <v>609</v>
      </c>
      <c r="D343">
        <v>2</v>
      </c>
      <c r="E343" s="11">
        <f>SUMIF($D$4:$D$336,$D$343,E4:E336)</f>
        <v>49619.000999999997</v>
      </c>
      <c r="F343" s="11">
        <f>SUMIF($D$4:$D$336,$D$343,F4:F336)</f>
        <v>38142.75</v>
      </c>
      <c r="G343" s="11">
        <f>SUMIF($D$4:$D$336,$D$343,G4:G336)</f>
        <v>0</v>
      </c>
      <c r="H343" s="11">
        <f>SUMIF($D$4:$D$336,$D$343,H4:H336)</f>
        <v>20032.215</v>
      </c>
      <c r="I343" s="11">
        <f t="shared" ref="I343:AF343" si="2">SUMIF($D$4:$D$336,$D$343,I4:I336)</f>
        <v>23723.423999999999</v>
      </c>
      <c r="J343" s="11">
        <f t="shared" si="2"/>
        <v>10834.239</v>
      </c>
      <c r="K343" s="11">
        <f t="shared" si="2"/>
        <v>5057.2939999999999</v>
      </c>
      <c r="L343" s="11">
        <f t="shared" si="2"/>
        <v>64816.242000000006</v>
      </c>
      <c r="M343" s="11">
        <f t="shared" si="2"/>
        <v>58893.485000000001</v>
      </c>
      <c r="N343" s="11">
        <f t="shared" si="2"/>
        <v>0</v>
      </c>
      <c r="O343" s="11">
        <f t="shared" si="2"/>
        <v>37236.720000000001</v>
      </c>
      <c r="P343" s="11">
        <f t="shared" si="2"/>
        <v>15083.133999999998</v>
      </c>
      <c r="Q343" s="11">
        <f t="shared" si="2"/>
        <v>3775.8010000000004</v>
      </c>
      <c r="R343" s="11">
        <f t="shared" si="2"/>
        <v>724.78200000000004</v>
      </c>
      <c r="S343" s="11">
        <f>SUMIF($D$4:$D$336,$D$343,S4:S336)</f>
        <v>17784.830999999998</v>
      </c>
      <c r="T343" s="11">
        <f t="shared" si="2"/>
        <v>13290.876</v>
      </c>
      <c r="U343" s="11">
        <f t="shared" si="2"/>
        <v>14845.04</v>
      </c>
      <c r="V343" s="11">
        <f t="shared" si="2"/>
        <v>2925.9</v>
      </c>
      <c r="W343" s="11">
        <f t="shared" si="2"/>
        <v>9562.7669999999998</v>
      </c>
      <c r="X343" s="11">
        <f>SUMIF($D$4:$D$336,$D$343,X4:X336)</f>
        <v>1029.6210000000001</v>
      </c>
      <c r="Y343" s="11">
        <f t="shared" si="2"/>
        <v>151189.98699999999</v>
      </c>
      <c r="Z343" s="11">
        <f t="shared" si="2"/>
        <v>4648.5569999999998</v>
      </c>
      <c r="AA343" s="11">
        <f t="shared" si="2"/>
        <v>2840.34</v>
      </c>
      <c r="AB343" s="11">
        <f t="shared" si="2"/>
        <v>24287.794999999998</v>
      </c>
      <c r="AC343" s="11">
        <f t="shared" si="2"/>
        <v>7283.8380000000006</v>
      </c>
      <c r="AD343" s="11">
        <f t="shared" si="2"/>
        <v>363.15499999999997</v>
      </c>
      <c r="AE343" s="11">
        <f t="shared" si="2"/>
        <v>77612.065000000002</v>
      </c>
      <c r="AF343" s="11">
        <f t="shared" si="2"/>
        <v>28588.116000000002</v>
      </c>
      <c r="AG343" s="11">
        <f>SUMIF($D$4:$D$336,$D$343,AG4:AG336)</f>
        <v>0</v>
      </c>
      <c r="AH343" s="11">
        <f>SUMIF($D$4:$D$336,$D$343,AH4:AH336)</f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48923.989000000001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18329.71</v>
      </c>
      <c r="I344" s="11">
        <f t="shared" ref="I344:AF344" si="3">SUMIF($D$4:$D$336,$D$344,I4:I336)</f>
        <v>0</v>
      </c>
      <c r="J344" s="11">
        <f t="shared" si="3"/>
        <v>15582.487999999999</v>
      </c>
      <c r="K344" s="11">
        <f t="shared" si="3"/>
        <v>5027.0640000000003</v>
      </c>
      <c r="L344" s="11">
        <f t="shared" si="3"/>
        <v>61384.192999999999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11489.986000000001</v>
      </c>
      <c r="Q344" s="11">
        <f t="shared" si="3"/>
        <v>3705.4380000000001</v>
      </c>
      <c r="R344" s="11">
        <f t="shared" si="3"/>
        <v>1096.6369999999999</v>
      </c>
      <c r="S344" s="11">
        <f>SUMIF($D$4:$D$336,$D$344,S4:S336)</f>
        <v>15438.036999999998</v>
      </c>
      <c r="T344" s="11">
        <f t="shared" si="3"/>
        <v>11957.282999999999</v>
      </c>
      <c r="U344" s="11">
        <f t="shared" si="3"/>
        <v>15336.34</v>
      </c>
      <c r="V344" s="11">
        <f t="shared" si="3"/>
        <v>0</v>
      </c>
      <c r="W344" s="11">
        <f t="shared" si="3"/>
        <v>6204.9059999999999</v>
      </c>
      <c r="X344" s="11">
        <f>SUMIF($D$4:$D$336,$D$344,X4:X336)</f>
        <v>4344.1790000000001</v>
      </c>
      <c r="Y344" s="11">
        <f t="shared" si="3"/>
        <v>129783.848</v>
      </c>
      <c r="Z344" s="11">
        <f t="shared" si="3"/>
        <v>0</v>
      </c>
      <c r="AA344" s="11">
        <f t="shared" si="3"/>
        <v>2758.7049999999999</v>
      </c>
      <c r="AB344" s="11">
        <f t="shared" si="3"/>
        <v>0</v>
      </c>
      <c r="AC344" s="11">
        <f t="shared" si="3"/>
        <v>6953.6299999999992</v>
      </c>
      <c r="AD344" s="11">
        <f t="shared" si="3"/>
        <v>0</v>
      </c>
      <c r="AE344" s="11">
        <f t="shared" si="3"/>
        <v>42788.051999999996</v>
      </c>
      <c r="AF344" s="11">
        <f t="shared" si="3"/>
        <v>27209.996999999999</v>
      </c>
      <c r="AG344" s="11">
        <f>SUMIF($D$4:$D$336,$D$344,AG4:AG336)</f>
        <v>0</v>
      </c>
      <c r="AH344" s="11">
        <f>SUMIF($D$4:$D$336,$D$344,AH4:AH336)</f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12068.593000000001</v>
      </c>
      <c r="F345" s="11">
        <f>SUMIF($D$4:$D$336,$D$345,F4:F336)</f>
        <v>56729.837</v>
      </c>
      <c r="G345" s="11">
        <f>SUMIF($D$4:$D$336,$D$345,G4:G336)</f>
        <v>68952.592000000004</v>
      </c>
      <c r="H345" s="11">
        <f>SUMIF($D$4:$D$336,$D$345,H4:H336)</f>
        <v>36702.911999999997</v>
      </c>
      <c r="I345" s="11">
        <f t="shared" ref="I345:AF345" si="4">SUMIF($D$4:$D$336,$D$345,I4:I336)</f>
        <v>0</v>
      </c>
      <c r="J345" s="11">
        <f t="shared" si="4"/>
        <v>12419.941000000001</v>
      </c>
      <c r="K345" s="11">
        <f t="shared" si="4"/>
        <v>11499.342999999999</v>
      </c>
      <c r="L345" s="11">
        <f t="shared" si="4"/>
        <v>13672.826999999999</v>
      </c>
      <c r="M345" s="11">
        <f t="shared" si="4"/>
        <v>82848.044999999998</v>
      </c>
      <c r="N345" s="11">
        <f t="shared" si="4"/>
        <v>85282.323999999993</v>
      </c>
      <c r="O345" s="11">
        <f t="shared" si="4"/>
        <v>0</v>
      </c>
      <c r="P345" s="11">
        <f t="shared" si="4"/>
        <v>9723.8649999999998</v>
      </c>
      <c r="Q345" s="11">
        <f t="shared" si="4"/>
        <v>1444.8990000000001</v>
      </c>
      <c r="R345" s="11">
        <f t="shared" si="4"/>
        <v>2766.5840000000003</v>
      </c>
      <c r="S345" s="11">
        <f>SUMIF($D$4:$D$336,$D$345,S4:S336)</f>
        <v>31243.219000000001</v>
      </c>
      <c r="T345" s="11">
        <f t="shared" si="4"/>
        <v>26287.988000000001</v>
      </c>
      <c r="U345" s="11">
        <f t="shared" si="4"/>
        <v>5866.0170000000007</v>
      </c>
      <c r="V345" s="11">
        <f t="shared" si="4"/>
        <v>75005.771999999997</v>
      </c>
      <c r="W345" s="11">
        <f t="shared" si="4"/>
        <v>31013.342000000001</v>
      </c>
      <c r="X345" s="11">
        <f>SUMIF($D$4:$D$336,$D$345,X4:X336)</f>
        <v>5628.0540000000001</v>
      </c>
      <c r="Y345" s="11">
        <f t="shared" si="4"/>
        <v>96108.482000000004</v>
      </c>
      <c r="Z345" s="11">
        <f t="shared" si="4"/>
        <v>49326.814999999995</v>
      </c>
      <c r="AA345" s="11">
        <f t="shared" si="4"/>
        <v>5946.0540000000001</v>
      </c>
      <c r="AB345" s="11">
        <f t="shared" si="4"/>
        <v>38632.163</v>
      </c>
      <c r="AC345" s="11">
        <f t="shared" si="4"/>
        <v>1239.4630000000002</v>
      </c>
      <c r="AD345" s="11">
        <f t="shared" si="4"/>
        <v>5680.1130000000003</v>
      </c>
      <c r="AE345" s="11">
        <f t="shared" si="4"/>
        <v>67210.989000000001</v>
      </c>
      <c r="AF345" s="11">
        <f t="shared" si="4"/>
        <v>51486.148000000001</v>
      </c>
      <c r="AG345" s="11">
        <f>SUMIF($D$4:$D$336,$D$345,AG4:AG336)</f>
        <v>0</v>
      </c>
      <c r="AH345" s="11">
        <f>SUMIF($D$4:$D$336,$D$345,AH4:AH336)</f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7919.5770000000002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3653.3710000000001</v>
      </c>
      <c r="I346" s="11">
        <f t="shared" ref="I346:AF346" si="5">SUMIF($D$4:$D$336,$D$346,I4:I336)</f>
        <v>0</v>
      </c>
      <c r="J346" s="11">
        <f t="shared" si="5"/>
        <v>0</v>
      </c>
      <c r="K346" s="11">
        <f t="shared" si="5"/>
        <v>199.429</v>
      </c>
      <c r="L346" s="11">
        <f t="shared" si="5"/>
        <v>10044.606</v>
      </c>
      <c r="M346" s="11">
        <f t="shared" si="5"/>
        <v>852.58100000000002</v>
      </c>
      <c r="N346" s="11">
        <f t="shared" si="5"/>
        <v>2460.0680000000002</v>
      </c>
      <c r="O346" s="11">
        <f t="shared" si="5"/>
        <v>1937.0930000000001</v>
      </c>
      <c r="P346" s="11">
        <f t="shared" si="5"/>
        <v>1433.538</v>
      </c>
      <c r="Q346" s="11">
        <f t="shared" si="5"/>
        <v>262.65600000000001</v>
      </c>
      <c r="R346" s="11">
        <f t="shared" si="5"/>
        <v>475.63900000000001</v>
      </c>
      <c r="S346" s="11">
        <f>SUMIF($D$4:$D$336,$D$346,S4:S336)</f>
        <v>4763.3410000000003</v>
      </c>
      <c r="T346" s="11">
        <f t="shared" si="5"/>
        <v>3610.5250000000001</v>
      </c>
      <c r="U346" s="11">
        <f t="shared" si="5"/>
        <v>1665.2840000000001</v>
      </c>
      <c r="V346" s="11">
        <f t="shared" si="5"/>
        <v>616.27700000000004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1032.28</v>
      </c>
      <c r="AG346" s="11">
        <f>SUMIF($D$4:$D$336,$D$346,AG4:AG336)</f>
        <v>0</v>
      </c>
      <c r="AH346" s="11">
        <f>SUMIF($D$4:$D$336,$D$346,AH4:AH336)</f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2147.0640000000003</v>
      </c>
      <c r="F347" s="11">
        <f>SUMIF($D$4:$D$336,$D$347,F4:F336)+SUMIF($D$4:$D$336,$B$347,F4:F336)</f>
        <v>675.32099999999991</v>
      </c>
      <c r="G347" s="11">
        <f>SUMIF($D$4:$D$336,$D$347,G4:G336)+SUMIF($D$4:$D$336,$B$347,G4:G336)</f>
        <v>694.46799999999996</v>
      </c>
      <c r="H347" s="11">
        <f>SUMIF($D$4:$D$336,$D$347,H4:H336)+SUMIF($D$4:$D$336,$B$347,H4:H336)</f>
        <v>336.60700000000003</v>
      </c>
      <c r="I347" s="11">
        <f t="shared" ref="I347:AF347" si="6">SUMIF($D$4:$D$336,$D$347,I4:I336)+SUMIF($D$4:$D$336,$B$347,I4:I336)</f>
        <v>-10.074</v>
      </c>
      <c r="J347" s="11">
        <f t="shared" si="6"/>
        <v>229.84100000000001</v>
      </c>
      <c r="K347" s="11">
        <f t="shared" si="6"/>
        <v>7.4859999999999971</v>
      </c>
      <c r="L347" s="11">
        <f t="shared" si="6"/>
        <v>2729.098</v>
      </c>
      <c r="M347" s="11">
        <f t="shared" si="6"/>
        <v>-77.61999999999999</v>
      </c>
      <c r="N347" s="11">
        <f t="shared" si="6"/>
        <v>-51.535000000000004</v>
      </c>
      <c r="O347" s="11">
        <f t="shared" si="6"/>
        <v>-23.569000000000003</v>
      </c>
      <c r="P347" s="11">
        <f t="shared" si="6"/>
        <v>36.400000000000006</v>
      </c>
      <c r="Q347" s="11">
        <f t="shared" si="6"/>
        <v>138.41200000000001</v>
      </c>
      <c r="R347" s="11">
        <f t="shared" si="6"/>
        <v>78.210000000000008</v>
      </c>
      <c r="S347" s="11">
        <f>SUMIF($D$4:$D$336,$D$347,S4:S336)+SUMIF($D$4:$D$336,$B$347,S4:S336)</f>
        <v>6.6430000000000007</v>
      </c>
      <c r="T347" s="11">
        <f t="shared" si="6"/>
        <v>257.02099999999996</v>
      </c>
      <c r="U347" s="11">
        <f t="shared" si="6"/>
        <v>231.21699999999998</v>
      </c>
      <c r="V347" s="11">
        <f t="shared" si="6"/>
        <v>-40.524000000000001</v>
      </c>
      <c r="W347" s="11">
        <f t="shared" si="6"/>
        <v>-36.338999999999999</v>
      </c>
      <c r="X347" s="11">
        <f>SUMIF($D$4:$D$336,$D$347,X4:X336)+SUMIF($D$4:$D$336,$B$347,X4:X336)</f>
        <v>-4.3259999999999996</v>
      </c>
      <c r="Y347" s="11">
        <f t="shared" si="6"/>
        <v>2218.4799999999996</v>
      </c>
      <c r="Z347" s="11">
        <f t="shared" si="6"/>
        <v>0.14999999999999991</v>
      </c>
      <c r="AA347" s="11">
        <f t="shared" si="6"/>
        <v>67.209999999999994</v>
      </c>
      <c r="AB347" s="11">
        <f t="shared" si="6"/>
        <v>-1.0860000000000001</v>
      </c>
      <c r="AC347" s="11">
        <f t="shared" si="6"/>
        <v>208.899</v>
      </c>
      <c r="AD347" s="11">
        <f t="shared" si="6"/>
        <v>-2.3439999999999999</v>
      </c>
      <c r="AE347" s="11">
        <f t="shared" si="6"/>
        <v>386.25599999999997</v>
      </c>
      <c r="AF347" s="11">
        <f t="shared" si="6"/>
        <v>1724.8840000000002</v>
      </c>
      <c r="AG347" s="11">
        <f>SUMIF($D$4:$D$336,$D$347,AG4:AG336)+SUMIF($D$4:$D$336,$B$347,AG4:AG336)</f>
        <v>0</v>
      </c>
      <c r="AH347" s="11">
        <f>SUMIF($D$4:$D$336,$D$347,AH4:AH336)+SUMIF($D$4:$D$336,$B$347,AH4:AH336)</f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123791.54300000001</v>
      </c>
      <c r="F349">
        <f>SUM(F342:F348)</f>
        <v>110168.56899999999</v>
      </c>
      <c r="G349">
        <f>SUM(G342:G348)</f>
        <v>76631.364000000001</v>
      </c>
      <c r="H349">
        <f>SUM(H342:H348)</f>
        <v>84445.766000000003</v>
      </c>
      <c r="I349">
        <f t="shared" ref="I349:AF349" si="7">SUM(I342:I348)</f>
        <v>24515.499</v>
      </c>
      <c r="J349">
        <f t="shared" si="7"/>
        <v>41142.25</v>
      </c>
      <c r="K349">
        <f t="shared" si="7"/>
        <v>24276.112999999998</v>
      </c>
      <c r="L349">
        <f t="shared" si="7"/>
        <v>155984.73300000001</v>
      </c>
      <c r="M349">
        <f t="shared" si="7"/>
        <v>164004.79100000003</v>
      </c>
      <c r="N349">
        <f t="shared" si="7"/>
        <v>94928.902999999991</v>
      </c>
      <c r="O349">
        <f t="shared" si="7"/>
        <v>41000.082000000002</v>
      </c>
      <c r="P349">
        <f t="shared" si="7"/>
        <v>39209.557000000001</v>
      </c>
      <c r="Q349">
        <f t="shared" si="7"/>
        <v>9782.0330000000013</v>
      </c>
      <c r="R349">
        <f t="shared" si="7"/>
        <v>5536.3450000000012</v>
      </c>
      <c r="S349">
        <f>SUM(S342:S348)</f>
        <v>72600.614999999991</v>
      </c>
      <c r="T349">
        <f t="shared" si="7"/>
        <v>58588.877000000008</v>
      </c>
      <c r="U349">
        <f t="shared" si="7"/>
        <v>41153.694000000003</v>
      </c>
      <c r="V349">
        <f t="shared" si="7"/>
        <v>88581.194999999992</v>
      </c>
      <c r="W349">
        <f t="shared" si="7"/>
        <v>56571.33</v>
      </c>
      <c r="X349">
        <f>SUM(X342:X348)</f>
        <v>12036.811000000002</v>
      </c>
      <c r="Y349">
        <f t="shared" si="7"/>
        <v>392812.82799999998</v>
      </c>
      <c r="Z349">
        <f t="shared" si="7"/>
        <v>56889.286999999997</v>
      </c>
      <c r="AA349">
        <f t="shared" si="7"/>
        <v>12207.545999999998</v>
      </c>
      <c r="AB349">
        <f t="shared" si="7"/>
        <v>72302.701000000001</v>
      </c>
      <c r="AC349">
        <f t="shared" si="7"/>
        <v>16090.979999999998</v>
      </c>
      <c r="AD349">
        <f t="shared" si="7"/>
        <v>6209.1540000000005</v>
      </c>
      <c r="AE349">
        <f t="shared" si="7"/>
        <v>194112.74799999999</v>
      </c>
      <c r="AF349">
        <f t="shared" si="7"/>
        <v>112397.44300000001</v>
      </c>
      <c r="AG349">
        <f>SUM(AG342:AG348)</f>
        <v>0</v>
      </c>
      <c r="AH349">
        <f>SUM(AH342:AH348)</f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123791.54300000001</v>
      </c>
      <c r="F351" s="9">
        <f>F349-F337</f>
        <v>110168.56899999999</v>
      </c>
      <c r="G351" s="9">
        <f>G349-G337</f>
        <v>76631.364000000001</v>
      </c>
      <c r="H351" s="9">
        <f>H349-H337</f>
        <v>84445.766000000003</v>
      </c>
      <c r="I351" s="9">
        <f t="shared" ref="I351:AF351" si="8">I349-I337</f>
        <v>24515.499</v>
      </c>
      <c r="J351" s="9">
        <f t="shared" si="8"/>
        <v>41142.25</v>
      </c>
      <c r="K351" s="9">
        <f t="shared" si="8"/>
        <v>24276.112999999998</v>
      </c>
      <c r="L351" s="9">
        <f t="shared" si="8"/>
        <v>155984.73300000001</v>
      </c>
      <c r="M351" s="9">
        <f t="shared" si="8"/>
        <v>164004.79100000003</v>
      </c>
      <c r="N351" s="9">
        <f t="shared" si="8"/>
        <v>94928.902999999991</v>
      </c>
      <c r="O351" s="9">
        <f t="shared" si="8"/>
        <v>41000.082000000002</v>
      </c>
      <c r="P351" s="9">
        <f t="shared" si="8"/>
        <v>39209.557000000001</v>
      </c>
      <c r="Q351" s="9">
        <f t="shared" si="8"/>
        <v>9782.0330000000013</v>
      </c>
      <c r="R351" s="9">
        <f t="shared" si="8"/>
        <v>5536.3450000000012</v>
      </c>
      <c r="S351" s="9">
        <f>S349-S337</f>
        <v>72600.614999999991</v>
      </c>
      <c r="T351" s="9">
        <f t="shared" si="8"/>
        <v>58588.877000000008</v>
      </c>
      <c r="U351" s="9">
        <f t="shared" si="8"/>
        <v>41153.694000000003</v>
      </c>
      <c r="V351" s="9">
        <f t="shared" si="8"/>
        <v>88581.194999999992</v>
      </c>
      <c r="W351" s="9">
        <f t="shared" si="8"/>
        <v>56571.33</v>
      </c>
      <c r="X351" s="9">
        <f>X349-X337</f>
        <v>12036.811000000002</v>
      </c>
      <c r="Y351" s="9">
        <f t="shared" si="8"/>
        <v>392812.82799999998</v>
      </c>
      <c r="Z351" s="9">
        <f t="shared" si="8"/>
        <v>56889.286999999997</v>
      </c>
      <c r="AA351" s="9">
        <f t="shared" si="8"/>
        <v>12207.545999999998</v>
      </c>
      <c r="AB351" s="9">
        <f t="shared" si="8"/>
        <v>72302.701000000001</v>
      </c>
      <c r="AC351" s="9">
        <f t="shared" si="8"/>
        <v>16090.979999999998</v>
      </c>
      <c r="AD351" s="9">
        <f t="shared" si="8"/>
        <v>6209.1540000000005</v>
      </c>
      <c r="AE351" s="9">
        <f t="shared" si="8"/>
        <v>194112.74799999999</v>
      </c>
      <c r="AF351" s="9">
        <f t="shared" si="8"/>
        <v>112397.44300000001</v>
      </c>
      <c r="AG351" s="9">
        <f>AG349-AG337</f>
        <v>0</v>
      </c>
      <c r="AH351" s="9">
        <f>AH349-AH337</f>
        <v>0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F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>AG2</f>
        <v>14331</v>
      </c>
      <c r="AH352" s="12">
        <f>AH2</f>
        <v>14332</v>
      </c>
    </row>
    <row r="353" spans="1:34" x14ac:dyDescent="0.2">
      <c r="A353" t="s">
        <v>608</v>
      </c>
      <c r="E353" s="13">
        <f>E342/E349</f>
        <v>2.5149690556809684E-2</v>
      </c>
      <c r="F353" s="13">
        <f>F342/F349</f>
        <v>0.13271172651793273</v>
      </c>
      <c r="G353" s="13">
        <f>G342/G349</f>
        <v>9.1141585317468701E-2</v>
      </c>
      <c r="H353" s="13">
        <f>H342/H349</f>
        <v>6.3839210126887813E-2</v>
      </c>
      <c r="I353" s="13">
        <f t="shared" ref="I353:AF353" si="10">I342/I349</f>
        <v>3.2720076389226263E-2</v>
      </c>
      <c r="J353" s="13">
        <f t="shared" si="10"/>
        <v>5.0452782723356161E-2</v>
      </c>
      <c r="K353" s="13">
        <f t="shared" si="10"/>
        <v>0.10238447151733064</v>
      </c>
      <c r="L353" s="13">
        <f t="shared" si="10"/>
        <v>2.1398036434758006E-2</v>
      </c>
      <c r="M353" s="13">
        <f t="shared" si="10"/>
        <v>0.13102239190073414</v>
      </c>
      <c r="N353" s="13">
        <f t="shared" si="10"/>
        <v>7.6247020362175677E-2</v>
      </c>
      <c r="O353" s="13">
        <f t="shared" si="10"/>
        <v>4.5117909764180467E-2</v>
      </c>
      <c r="P353" s="13">
        <f t="shared" si="10"/>
        <v>3.6792917604246335E-2</v>
      </c>
      <c r="Q353" s="13">
        <f t="shared" si="10"/>
        <v>4.6496162914191758E-2</v>
      </c>
      <c r="R353" s="13">
        <f t="shared" si="10"/>
        <v>7.1255133124832337E-2</v>
      </c>
      <c r="S353" s="13">
        <f>S342/S349</f>
        <v>4.6343188690619229E-2</v>
      </c>
      <c r="T353" s="13">
        <f t="shared" si="10"/>
        <v>5.4364994911918173E-2</v>
      </c>
      <c r="U353" s="13">
        <f t="shared" si="10"/>
        <v>7.7995331354701714E-2</v>
      </c>
      <c r="V353" s="13">
        <f t="shared" si="10"/>
        <v>0.11372357304504643</v>
      </c>
      <c r="W353" s="13">
        <f t="shared" si="10"/>
        <v>0.17370378246366139</v>
      </c>
      <c r="X353" s="13">
        <f>X342/X349</f>
        <v>8.6342055217116867E-2</v>
      </c>
      <c r="Y353" s="13">
        <f t="shared" si="10"/>
        <v>3.4398140887598509E-2</v>
      </c>
      <c r="Z353" s="13">
        <f t="shared" si="10"/>
        <v>5.1218166963491747E-2</v>
      </c>
      <c r="AA353" s="13">
        <f t="shared" si="10"/>
        <v>4.8759758922882632E-2</v>
      </c>
      <c r="AB353" s="13">
        <f t="shared" si="10"/>
        <v>0.1297853174254168</v>
      </c>
      <c r="AC353" s="13">
        <f t="shared" si="10"/>
        <v>2.5178702602327518E-2</v>
      </c>
      <c r="AD353" s="13">
        <f t="shared" si="10"/>
        <v>2.7093868182364294E-2</v>
      </c>
      <c r="AE353" s="13">
        <f t="shared" si="10"/>
        <v>3.1504298728489484E-2</v>
      </c>
      <c r="AF353" s="13">
        <f t="shared" si="10"/>
        <v>2.0961491090148731E-2</v>
      </c>
      <c r="AG353" s="13" t="e">
        <f>AG342/AG349</f>
        <v>#DIV/0!</v>
      </c>
      <c r="AH353" s="13" t="e">
        <f>AH342/AH349</f>
        <v>#DIV/0!</v>
      </c>
    </row>
    <row r="354" spans="1:34" x14ac:dyDescent="0.2">
      <c r="A354" t="s">
        <v>609</v>
      </c>
      <c r="E354" s="13">
        <f>E343/E349</f>
        <v>0.40082706619142794</v>
      </c>
      <c r="F354" s="13">
        <f>F343/F349</f>
        <v>0.34622170684635112</v>
      </c>
      <c r="G354" s="13">
        <f>G343/G349</f>
        <v>0</v>
      </c>
      <c r="H354" s="13">
        <f>H343/H349</f>
        <v>0.23721988619299159</v>
      </c>
      <c r="I354" s="13">
        <f t="shared" ref="I354:AF354" si="11">I343/I349</f>
        <v>0.96769084732886734</v>
      </c>
      <c r="J354" s="13">
        <f t="shared" si="11"/>
        <v>0.26333608395262775</v>
      </c>
      <c r="K354" s="13">
        <f t="shared" si="11"/>
        <v>0.20832387787946119</v>
      </c>
      <c r="L354" s="13">
        <f t="shared" si="11"/>
        <v>0.41552939671345912</v>
      </c>
      <c r="M354" s="13">
        <f t="shared" si="11"/>
        <v>0.3590961254296528</v>
      </c>
      <c r="N354" s="13">
        <f t="shared" si="11"/>
        <v>0</v>
      </c>
      <c r="O354" s="13">
        <f t="shared" si="11"/>
        <v>0.90821086650509619</v>
      </c>
      <c r="P354" s="13">
        <f t="shared" si="11"/>
        <v>0.38468004114405063</v>
      </c>
      <c r="Q354" s="13">
        <f t="shared" si="11"/>
        <v>0.38599348417655099</v>
      </c>
      <c r="R354" s="13">
        <f t="shared" si="11"/>
        <v>0.1309134456035525</v>
      </c>
      <c r="S354" s="13">
        <f>S343/S349</f>
        <v>0.24496804882437981</v>
      </c>
      <c r="T354" s="13">
        <f t="shared" si="11"/>
        <v>0.2268498165615975</v>
      </c>
      <c r="U354" s="13">
        <f t="shared" si="11"/>
        <v>0.36072193179061884</v>
      </c>
      <c r="V354" s="13">
        <f t="shared" si="11"/>
        <v>3.3030712669884395E-2</v>
      </c>
      <c r="W354" s="13">
        <f t="shared" si="11"/>
        <v>0.16903910514389531</v>
      </c>
      <c r="X354" s="13">
        <f>X343/X349</f>
        <v>8.5539350912795756E-2</v>
      </c>
      <c r="Y354" s="13">
        <f t="shared" si="11"/>
        <v>0.38489065586218585</v>
      </c>
      <c r="Z354" s="13">
        <f t="shared" si="11"/>
        <v>8.1712344188810099E-2</v>
      </c>
      <c r="AA354" s="13">
        <f t="shared" si="11"/>
        <v>0.23267084146150263</v>
      </c>
      <c r="AB354" s="13">
        <f t="shared" si="11"/>
        <v>0.33591822524029907</v>
      </c>
      <c r="AC354" s="13">
        <f t="shared" si="11"/>
        <v>0.45266590350618802</v>
      </c>
      <c r="AD354" s="13">
        <f t="shared" si="11"/>
        <v>5.8487033821354721E-2</v>
      </c>
      <c r="AE354" s="13">
        <f t="shared" si="11"/>
        <v>0.39982981952323915</v>
      </c>
      <c r="AF354" s="13">
        <f t="shared" si="11"/>
        <v>0.25434845524021393</v>
      </c>
      <c r="AG354" s="13" t="e">
        <f>AG343/AG349</f>
        <v>#DIV/0!</v>
      </c>
      <c r="AH354" s="13" t="e">
        <f>AH343/AH349</f>
        <v>#DIV/0!</v>
      </c>
    </row>
    <row r="355" spans="1:34" x14ac:dyDescent="0.2">
      <c r="A355" t="s">
        <v>610</v>
      </c>
      <c r="E355" s="13">
        <f>E344/E349</f>
        <v>0.39521269235653683</v>
      </c>
      <c r="F355" s="13">
        <f>F344/F349</f>
        <v>0</v>
      </c>
      <c r="G355" s="13">
        <f>G344/G349</f>
        <v>0</v>
      </c>
      <c r="H355" s="13">
        <f>H344/H349</f>
        <v>0.21705895829046062</v>
      </c>
      <c r="I355" s="13">
        <f t="shared" ref="I355:AF355" si="12">I344/I349</f>
        <v>0</v>
      </c>
      <c r="J355" s="13">
        <f t="shared" si="12"/>
        <v>0.37874661692056216</v>
      </c>
      <c r="K355" s="13">
        <f t="shared" si="12"/>
        <v>0.20707862086488066</v>
      </c>
      <c r="L355" s="13">
        <f t="shared" si="12"/>
        <v>0.39352692933096212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0.29304044419578629</v>
      </c>
      <c r="Q355" s="13">
        <f t="shared" si="12"/>
        <v>0.37880039864923781</v>
      </c>
      <c r="R355" s="13">
        <f t="shared" si="12"/>
        <v>0.19807959944692749</v>
      </c>
      <c r="S355" s="13">
        <f>S344/S349</f>
        <v>0.21264333642352753</v>
      </c>
      <c r="T355" s="13">
        <f t="shared" si="12"/>
        <v>0.20408793635010272</v>
      </c>
      <c r="U355" s="13">
        <f t="shared" si="12"/>
        <v>0.37266010676951622</v>
      </c>
      <c r="V355" s="13">
        <f t="shared" si="12"/>
        <v>0</v>
      </c>
      <c r="W355" s="13">
        <f t="shared" si="12"/>
        <v>0.10968287293227859</v>
      </c>
      <c r="X355" s="13">
        <f>X344/X349</f>
        <v>0.36090780190866167</v>
      </c>
      <c r="Y355" s="13">
        <f t="shared" si="12"/>
        <v>0.33039615498504038</v>
      </c>
      <c r="Z355" s="13">
        <f t="shared" si="12"/>
        <v>0</v>
      </c>
      <c r="AA355" s="13">
        <f t="shared" si="12"/>
        <v>0.22598358425190454</v>
      </c>
      <c r="AB355" s="13">
        <f t="shared" si="12"/>
        <v>0</v>
      </c>
      <c r="AC355" s="13">
        <f t="shared" si="12"/>
        <v>0.43214459280913903</v>
      </c>
      <c r="AD355" s="13">
        <f t="shared" si="12"/>
        <v>0</v>
      </c>
      <c r="AE355" s="13">
        <f t="shared" si="12"/>
        <v>0.22042886127190367</v>
      </c>
      <c r="AF355" s="13">
        <f t="shared" si="12"/>
        <v>0.242087331114819</v>
      </c>
      <c r="AG355" s="13" t="e">
        <f>AG344/AG349</f>
        <v>#DIV/0!</v>
      </c>
      <c r="AH355" s="13" t="e">
        <f>AH344/AH349</f>
        <v>#DIV/0!</v>
      </c>
    </row>
    <row r="356" spans="1:34" x14ac:dyDescent="0.2">
      <c r="A356" t="s">
        <v>611</v>
      </c>
      <c r="E356" s="13">
        <f>E345/E349</f>
        <v>9.7491255925293702E-2</v>
      </c>
      <c r="F356" s="13">
        <f>F345/F349</f>
        <v>0.51493667853668867</v>
      </c>
      <c r="G356" s="13">
        <f>G345/G349</f>
        <v>0.89979596343867774</v>
      </c>
      <c r="H356" s="13">
        <f>H345/H349</f>
        <v>0.4346329453628261</v>
      </c>
      <c r="I356" s="13">
        <f t="shared" ref="I356:AF356" si="13">I345/I349</f>
        <v>0</v>
      </c>
      <c r="J356" s="13">
        <f t="shared" si="13"/>
        <v>0.30187802076940373</v>
      </c>
      <c r="K356" s="13">
        <f t="shared" si="13"/>
        <v>0.4736896306257925</v>
      </c>
      <c r="L356" s="13">
        <f t="shared" si="13"/>
        <v>8.7654905304097919E-2</v>
      </c>
      <c r="M356" s="13">
        <f t="shared" si="13"/>
        <v>0.50515624875861087</v>
      </c>
      <c r="N356" s="13">
        <f t="shared" si="13"/>
        <v>0.89838101257738123</v>
      </c>
      <c r="O356" s="13">
        <f t="shared" si="13"/>
        <v>0</v>
      </c>
      <c r="P356" s="13">
        <f t="shared" si="13"/>
        <v>0.24799731861290858</v>
      </c>
      <c r="Q356" s="13">
        <f t="shared" si="13"/>
        <v>0.14770947920539626</v>
      </c>
      <c r="R356" s="13">
        <f t="shared" si="13"/>
        <v>0.49971307785190405</v>
      </c>
      <c r="S356" s="13">
        <f>S345/S349</f>
        <v>0.43034372367231333</v>
      </c>
      <c r="T356" s="13">
        <f t="shared" si="13"/>
        <v>0.44868564386376614</v>
      </c>
      <c r="U356" s="13">
        <f t="shared" si="13"/>
        <v>0.14253925783673271</v>
      </c>
      <c r="V356" s="13">
        <f t="shared" si="13"/>
        <v>0.84674599388730309</v>
      </c>
      <c r="W356" s="13">
        <f t="shared" si="13"/>
        <v>0.54821659664002953</v>
      </c>
      <c r="X356" s="13">
        <f>X345/X349</f>
        <v>0.46757018947958884</v>
      </c>
      <c r="Y356" s="13">
        <f t="shared" si="13"/>
        <v>0.24466737119898743</v>
      </c>
      <c r="Z356" s="13">
        <f t="shared" si="13"/>
        <v>0.86706685214739987</v>
      </c>
      <c r="AA356" s="13">
        <f t="shared" si="13"/>
        <v>0.4870802043260784</v>
      </c>
      <c r="AB356" s="13">
        <f t="shared" si="13"/>
        <v>0.53431147752004449</v>
      </c>
      <c r="AC356" s="13">
        <f t="shared" si="13"/>
        <v>7.7028434563960704E-2</v>
      </c>
      <c r="AD356" s="13">
        <f t="shared" si="13"/>
        <v>0.91479660514137673</v>
      </c>
      <c r="AE356" s="13">
        <f t="shared" si="13"/>
        <v>0.34624716662091665</v>
      </c>
      <c r="AF356" s="13">
        <f t="shared" si="13"/>
        <v>0.45807223568244337</v>
      </c>
      <c r="AG356" s="13" t="e">
        <f>AG345/AG349</f>
        <v>#DIV/0!</v>
      </c>
      <c r="AH356" s="13" t="e">
        <f>AH345/AH349</f>
        <v>#DIV/0!</v>
      </c>
    </row>
    <row r="357" spans="1:34" x14ac:dyDescent="0.2">
      <c r="A357" t="s">
        <v>612</v>
      </c>
      <c r="E357" s="13">
        <f>E346/E349</f>
        <v>6.39751053107077E-2</v>
      </c>
      <c r="F357" s="13">
        <f>F346/F349</f>
        <v>0</v>
      </c>
      <c r="G357" s="13">
        <f>G346/G349</f>
        <v>0</v>
      </c>
      <c r="H357" s="13">
        <f>H346/H349</f>
        <v>4.3262926882562711E-2</v>
      </c>
      <c r="I357" s="13">
        <f t="shared" ref="I357:AF357" si="14">I346/I349</f>
        <v>0</v>
      </c>
      <c r="J357" s="13">
        <f t="shared" si="14"/>
        <v>0</v>
      </c>
      <c r="K357" s="13">
        <f t="shared" si="14"/>
        <v>8.2150301409455468E-3</v>
      </c>
      <c r="L357" s="13">
        <f t="shared" si="14"/>
        <v>6.4394802022067113E-2</v>
      </c>
      <c r="M357" s="13">
        <f t="shared" si="14"/>
        <v>5.1985127678373733E-3</v>
      </c>
      <c r="N357" s="13">
        <f t="shared" si="14"/>
        <v>2.5914847030308573E-2</v>
      </c>
      <c r="O357" s="13">
        <f t="shared" si="14"/>
        <v>4.7246076239554839E-2</v>
      </c>
      <c r="P357" s="13">
        <f t="shared" si="14"/>
        <v>3.65609333459187E-2</v>
      </c>
      <c r="Q357" s="13">
        <f t="shared" si="14"/>
        <v>2.6850860143285141E-2</v>
      </c>
      <c r="R357" s="13">
        <f t="shared" si="14"/>
        <v>8.5912095434803992E-2</v>
      </c>
      <c r="S357" s="13">
        <f>S346/S349</f>
        <v>6.5610201786858155E-2</v>
      </c>
      <c r="T357" s="13">
        <f t="shared" si="14"/>
        <v>6.1624751742553448E-2</v>
      </c>
      <c r="U357" s="13">
        <f t="shared" si="14"/>
        <v>4.0464994466839356E-2</v>
      </c>
      <c r="V357" s="13">
        <f t="shared" si="14"/>
        <v>6.9571989856312064E-3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9.1841946973829271E-3</v>
      </c>
      <c r="AG357" s="13" t="e">
        <f>AG346/AG349</f>
        <v>#DIV/0!</v>
      </c>
      <c r="AH357" s="13" t="e">
        <f>AH346/AH349</f>
        <v>#DIV/0!</v>
      </c>
    </row>
    <row r="358" spans="1:34" x14ac:dyDescent="0.2">
      <c r="A358" t="s">
        <v>613</v>
      </c>
      <c r="E358" s="13">
        <f>E347/E349</f>
        <v>1.7344189659224137E-2</v>
      </c>
      <c r="F358" s="13">
        <f>F347/F349</f>
        <v>6.1298880990275908E-3</v>
      </c>
      <c r="G358" s="13">
        <f>G347/G349</f>
        <v>9.0624512438536257E-3</v>
      </c>
      <c r="H358" s="13">
        <f>H347/H349</f>
        <v>3.9860731442710818E-3</v>
      </c>
      <c r="I358" s="13">
        <f t="shared" ref="I358:AF358" si="15">I347/I349</f>
        <v>-4.1092371809360275E-4</v>
      </c>
      <c r="J358" s="13">
        <f t="shared" si="15"/>
        <v>5.5864956340501556E-3</v>
      </c>
      <c r="K358" s="13">
        <f t="shared" si="15"/>
        <v>3.0836897158947966E-4</v>
      </c>
      <c r="L358" s="13">
        <f t="shared" si="15"/>
        <v>1.7495930194655653E-2</v>
      </c>
      <c r="M358" s="13">
        <f t="shared" si="15"/>
        <v>-4.7327885683534681E-4</v>
      </c>
      <c r="N358" s="13">
        <f t="shared" si="15"/>
        <v>-5.4287996986544774E-4</v>
      </c>
      <c r="O358" s="13">
        <f t="shared" si="15"/>
        <v>-5.7485250883156775E-4</v>
      </c>
      <c r="P358" s="13">
        <f t="shared" si="15"/>
        <v>9.2834509708946734E-4</v>
      </c>
      <c r="Q358" s="13">
        <f t="shared" si="15"/>
        <v>1.414961491133796E-2</v>
      </c>
      <c r="R358" s="13">
        <f t="shared" si="15"/>
        <v>1.4126648537979477E-2</v>
      </c>
      <c r="S358" s="13">
        <f>S347/S349</f>
        <v>9.1500602302060414E-5</v>
      </c>
      <c r="T358" s="13">
        <f t="shared" si="15"/>
        <v>4.3868565700619236E-3</v>
      </c>
      <c r="U358" s="13">
        <f t="shared" si="15"/>
        <v>5.6183777815911242E-3</v>
      </c>
      <c r="V358" s="13">
        <f t="shared" si="15"/>
        <v>-4.5747858786506553E-4</v>
      </c>
      <c r="W358" s="13">
        <f t="shared" si="15"/>
        <v>-6.4235717986478309E-4</v>
      </c>
      <c r="X358" s="13">
        <f>X347/X349</f>
        <v>-3.5939751816324101E-4</v>
      </c>
      <c r="Y358" s="13">
        <f t="shared" si="15"/>
        <v>5.6476770661878679E-3</v>
      </c>
      <c r="Z358" s="13">
        <f t="shared" si="15"/>
        <v>2.6367002982477162E-6</v>
      </c>
      <c r="AA358" s="13">
        <f t="shared" si="15"/>
        <v>5.5056110376319701E-3</v>
      </c>
      <c r="AB358" s="13">
        <f t="shared" si="15"/>
        <v>-1.5020185760418549E-5</v>
      </c>
      <c r="AC358" s="13">
        <f t="shared" si="15"/>
        <v>1.2982366518384835E-2</v>
      </c>
      <c r="AD358" s="13">
        <f t="shared" si="15"/>
        <v>-3.7750714509577309E-4</v>
      </c>
      <c r="AE358" s="13">
        <f t="shared" si="15"/>
        <v>1.9898538554510596E-3</v>
      </c>
      <c r="AF358" s="13">
        <f t="shared" si="15"/>
        <v>1.5346292174991918E-2</v>
      </c>
      <c r="AG358" s="13" t="e">
        <f>AG347/AG349</f>
        <v>#DIV/0!</v>
      </c>
      <c r="AH358" s="13" t="e">
        <f>AH347/AH349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2024-01-22T10:35:32Z</dcterms:created>
  <dcterms:modified xsi:type="dcterms:W3CDTF">2024-01-22T10:37:56Z</dcterms:modified>
</cp:coreProperties>
</file>