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7.2023\דוחות אקסל\"/>
    </mc:Choice>
  </mc:AlternateContent>
  <xr:revisionPtr revIDLastSave="0" documentId="13_ncr:1_{CC619CC1-622E-4DD7-A741-20BABBAE7466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דוח תשואות מורחב" sheetId="11" r:id="rId2"/>
    <sheet name="14036 מקיפה" sheetId="2" r:id="rId3"/>
    <sheet name="14037 50 ומטה" sheetId="3" r:id="rId4"/>
    <sheet name="14038 50-60" sheetId="4" r:id="rId5"/>
    <sheet name="14039 60 ומעלה" sheetId="5" r:id="rId6"/>
    <sheet name="14054 SP500" sheetId="6" r:id="rId7"/>
    <sheet name="מקבלי קצבה" sheetId="12" r:id="rId8"/>
    <sheet name="מניות 14040" sheetId="8" r:id="rId9"/>
    <sheet name="14042 כהלכה" sheetId="7" r:id="rId10"/>
    <sheet name="14334 מחקה מדדי מניות" sheetId="13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0" i="9" l="1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S6" i="9"/>
  <c r="S7" i="9"/>
  <c r="S8" i="9"/>
  <c r="S9" i="9"/>
  <c r="S11" i="9"/>
  <c r="J67" i="11"/>
  <c r="S5" i="9"/>
  <c r="H4" i="9"/>
  <c r="S4" i="9"/>
  <c r="G4" i="9"/>
  <c r="T10" i="9" l="1"/>
  <c r="W10" i="9" s="1"/>
  <c r="U10" i="9"/>
  <c r="V10" i="9"/>
  <c r="L11" i="9"/>
  <c r="L9" i="9"/>
  <c r="L8" i="9"/>
  <c r="L7" i="9"/>
  <c r="L6" i="9"/>
  <c r="L5" i="9"/>
  <c r="L4" i="9"/>
  <c r="O11" i="9"/>
  <c r="O9" i="9"/>
  <c r="O8" i="9"/>
  <c r="O7" i="9"/>
  <c r="O5" i="9"/>
  <c r="O6" i="9"/>
  <c r="O4" i="9"/>
  <c r="H11" i="9" l="1"/>
  <c r="G11" i="9"/>
  <c r="H9" i="9"/>
  <c r="G9" i="9"/>
  <c r="H8" i="9"/>
  <c r="G8" i="9"/>
  <c r="H7" i="9"/>
  <c r="G7" i="9"/>
  <c r="H6" i="9"/>
  <c r="G6" i="9"/>
  <c r="H5" i="9"/>
  <c r="G5" i="9"/>
  <c r="N11" i="9" l="1"/>
  <c r="K11" i="9"/>
  <c r="R4" i="9" l="1"/>
  <c r="J11" i="9" l="1"/>
  <c r="J9" i="9"/>
  <c r="J8" i="9"/>
  <c r="J7" i="9"/>
  <c r="J6" i="9"/>
  <c r="J5" i="9"/>
  <c r="J4" i="9"/>
  <c r="I11" i="9"/>
  <c r="I9" i="9"/>
  <c r="I8" i="9"/>
  <c r="I7" i="9"/>
  <c r="I6" i="9"/>
  <c r="I5" i="9"/>
  <c r="I4" i="9"/>
  <c r="F11" i="9"/>
  <c r="E11" i="9"/>
  <c r="R11" i="9"/>
  <c r="Q11" i="9"/>
  <c r="D11" i="9"/>
  <c r="P11" i="9"/>
  <c r="M11" i="9"/>
  <c r="J15" i="9" l="1"/>
  <c r="J19" i="9"/>
  <c r="J13" i="9"/>
  <c r="J17" i="9"/>
  <c r="J14" i="9"/>
  <c r="J18" i="9"/>
  <c r="P19" i="9"/>
  <c r="M19" i="9"/>
  <c r="J16" i="9"/>
  <c r="T11" i="9"/>
  <c r="W11" i="9" s="1"/>
  <c r="U11" i="9"/>
  <c r="V11" i="9"/>
  <c r="R9" i="9" l="1"/>
  <c r="R8" i="9"/>
  <c r="R7" i="9"/>
  <c r="R6" i="9"/>
  <c r="R5" i="9"/>
  <c r="Q9" i="9"/>
  <c r="Q8" i="9"/>
  <c r="Q7" i="9"/>
  <c r="Q6" i="9"/>
  <c r="Q5" i="9"/>
  <c r="Q4" i="9"/>
  <c r="P9" i="9"/>
  <c r="P8" i="9"/>
  <c r="P7" i="9"/>
  <c r="P6" i="9"/>
  <c r="P15" i="9" s="1"/>
  <c r="P5" i="9"/>
  <c r="P4" i="9"/>
  <c r="N9" i="9"/>
  <c r="N8" i="9"/>
  <c r="N7" i="9"/>
  <c r="N6" i="9"/>
  <c r="N5" i="9"/>
  <c r="N4" i="9"/>
  <c r="M9" i="9"/>
  <c r="M8" i="9"/>
  <c r="M7" i="9"/>
  <c r="M6" i="9"/>
  <c r="M5" i="9"/>
  <c r="M4" i="9"/>
  <c r="K9" i="9"/>
  <c r="K8" i="9"/>
  <c r="K7" i="9"/>
  <c r="K6" i="9"/>
  <c r="K5" i="9"/>
  <c r="K4" i="9"/>
  <c r="P16" i="9" l="1"/>
  <c r="M15" i="9"/>
  <c r="M14" i="9"/>
  <c r="M18" i="9"/>
  <c r="P18" i="9"/>
  <c r="P17" i="9"/>
  <c r="M17" i="9"/>
  <c r="M16" i="9"/>
  <c r="P14" i="9"/>
  <c r="P13" i="9"/>
  <c r="M13" i="9"/>
  <c r="E9" i="9"/>
  <c r="U9" i="9" s="1"/>
  <c r="F9" i="9"/>
  <c r="V9" i="9" s="1"/>
  <c r="D9" i="9"/>
  <c r="F8" i="9"/>
  <c r="V8" i="9" s="1"/>
  <c r="F7" i="9"/>
  <c r="V7" i="9" s="1"/>
  <c r="F6" i="9"/>
  <c r="V6" i="9" s="1"/>
  <c r="F5" i="9"/>
  <c r="V5" i="9" s="1"/>
  <c r="F4" i="9"/>
  <c r="V4" i="9" s="1"/>
  <c r="E8" i="9"/>
  <c r="U8" i="9" s="1"/>
  <c r="E7" i="9"/>
  <c r="U7" i="9" s="1"/>
  <c r="E6" i="9"/>
  <c r="U6" i="9" s="1"/>
  <c r="E5" i="9"/>
  <c r="U5" i="9" s="1"/>
  <c r="E4" i="9"/>
  <c r="U4" i="9" s="1"/>
  <c r="T9" i="9" l="1"/>
  <c r="W9" i="9" s="1"/>
  <c r="D8" i="9"/>
  <c r="D7" i="9"/>
  <c r="D6" i="9"/>
  <c r="D5" i="9"/>
  <c r="D4" i="9"/>
  <c r="T5" i="9" l="1"/>
  <c r="W5" i="9" s="1"/>
  <c r="T6" i="9"/>
  <c r="W6" i="9" s="1"/>
  <c r="T7" i="9"/>
  <c r="W7" i="9" s="1"/>
  <c r="T8" i="9"/>
  <c r="W8" i="9" s="1"/>
  <c r="T4" i="9"/>
  <c r="W4" i="9" s="1"/>
</calcChain>
</file>

<file path=xl/sharedStrings.xml><?xml version="1.0" encoding="utf-8"?>
<sst xmlns="http://schemas.openxmlformats.org/spreadsheetml/2006/main" count="21813" uniqueCount="2305">
  <si>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</si>
  <si>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</si>
  <si>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</si>
  <si>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</si>
  <si>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</si>
  <si>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</si>
  <si>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</si>
  <si>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</si>
  <si>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</si>
  <si>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</si>
  <si>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</si>
  <si>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</si>
  <si>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</si>
  <si>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</si>
  <si>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</si>
  <si>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</si>
  <si>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</si>
  <si>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</si>
  <si>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</si>
  <si>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</si>
  <si>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</si>
  <si>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</si>
  <si>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</si>
  <si>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</si>
  <si>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</si>
  <si>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</si>
  <si>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</si>
  <si>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</si>
  <si>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</si>
  <si>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</si>
  <si>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</si>
  <si>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</si>
  <si>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</si>
  <si>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</si>
  <si>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</si>
  <si>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</si>
  <si>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</si>
  <si>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</si>
  <si>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</si>
  <si>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</si>
  <si>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</si>
  <si>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</si>
  <si>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</si>
  <si>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</si>
  <si>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</si>
  <si>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</si>
  <si>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</si>
  <si>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</si>
  <si>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</si>
  <si>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</si>
  <si>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</si>
  <si>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</si>
  <si>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</si>
  <si>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</si>
  <si>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</si>
  <si>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</si>
  <si>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</si>
  <si>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</si>
  <si>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</si>
  <si>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</si>
  <si>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</si>
  <si>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</si>
  <si>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</si>
  <si>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</si>
  <si>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</si>
  <si>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</si>
  <si>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</si>
  <si>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</si>
  <si>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</si>
  <si>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</si>
  <si>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</si>
  <si>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</si>
  <si>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</si>
  <si>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</si>
  <si>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</si>
  <si>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</si>
  <si>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</si>
  <si>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</si>
  <si>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</si>
  <si>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</si>
  <si>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</si>
  <si>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</si>
  <si>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</si>
  <si>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</si>
  <si>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</si>
  <si>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</si>
  <si>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</si>
  <si>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</si>
  <si>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</si>
  <si>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</si>
  <si>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</si>
  <si>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</si>
  <si>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</si>
  <si>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</si>
  <si>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</si>
  <si>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</si>
  <si>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</si>
  <si>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</si>
  <si>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</si>
  <si>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</si>
  <si>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</si>
  <si>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</si>
  <si>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</si>
  <si>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</si>
  <si>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</si>
  <si>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</si>
  <si>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</si>
  <si>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</si>
  <si>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</si>
  <si>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</si>
  <si>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</si>
  <si>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</si>
  <si>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</si>
  <si>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</si>
  <si>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</si>
  <si>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</si>
  <si>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</si>
  <si>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</si>
  <si>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</si>
  <si>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</si>
  <si>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</si>
  <si>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</si>
  <si>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</si>
  <si>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</si>
  <si>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</si>
  <si>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</si>
  <si>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</si>
  <si>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</si>
  <si>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</si>
  <si>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</si>
  <si>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</si>
  <si>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</si>
  <si>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</si>
  <si>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</si>
  <si>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</si>
  <si>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</si>
  <si>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</si>
  <si>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</si>
  <si>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</si>
  <si>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</si>
  <si>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</si>
  <si>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</si>
  <si>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</si>
  <si>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</si>
  <si>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</si>
  <si>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</si>
  <si>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</si>
  <si>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</si>
  <si>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</si>
  <si>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</si>
  <si>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</si>
  <si>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</si>
  <si>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</si>
  <si>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</si>
  <si>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</si>
  <si>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</si>
  <si>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</si>
  <si>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</si>
  <si>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</si>
  <si>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</si>
  <si>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</si>
  <si>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</si>
  <si>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</si>
  <si>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</si>
  <si>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</si>
  <si>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</si>
  <si>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</si>
  <si>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</si>
  <si>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</si>
  <si>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</si>
  <si>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</si>
  <si>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</si>
  <si>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</si>
  <si>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</si>
  <si>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</si>
  <si>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</si>
  <si>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</si>
  <si>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</si>
  <si>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</si>
  <si>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</si>
  <si>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</si>
  <si>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</si>
  <si>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</si>
  <si>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</si>
  <si>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</si>
  <si>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</si>
  <si>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</si>
  <si>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</si>
  <si>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</si>
  <si>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</si>
  <si>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</si>
  <si>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</si>
  <si>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</si>
  <si>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</si>
  <si>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</si>
  <si>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</si>
  <si>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</si>
  <si>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</si>
  <si>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</si>
  <si>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</si>
  <si>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</si>
  <si>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</si>
  <si>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</si>
  <si>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</si>
  <si>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</si>
  <si>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</si>
  <si>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</si>
  <si>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</si>
  <si>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</si>
  <si>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</si>
  <si>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</si>
  <si>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</si>
  <si>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</si>
  <si>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</si>
  <si>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</si>
  <si>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</si>
  <si>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</si>
  <si>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</si>
  <si>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</si>
  <si>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</si>
  <si>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</si>
  <si>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</si>
  <si>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</si>
  <si>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</si>
  <si>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</si>
  <si>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</si>
  <si>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</si>
  <si>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</si>
  <si>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</si>
  <si>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</si>
  <si>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</si>
  <si>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</si>
  <si>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</si>
  <si>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</si>
  <si>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</si>
  <si>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</si>
  <si>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</si>
  <si>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</si>
  <si>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</si>
  <si>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</si>
  <si>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</si>
  <si>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</si>
  <si>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</si>
  <si>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</si>
  <si>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</si>
  <si>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</si>
  <si>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</si>
  <si>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</si>
  <si>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</si>
  <si>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</si>
  <si>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</si>
  <si>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</si>
  <si>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</si>
  <si>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</si>
  <si>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</si>
  <si>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</si>
  <si>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</si>
  <si>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</si>
  <si>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</si>
  <si>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</si>
  <si>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</si>
  <si>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</si>
  <si>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</si>
  <si>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</si>
  <si>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</si>
  <si>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</si>
  <si>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</si>
  <si>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</si>
  <si>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</si>
  <si>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</si>
  <si>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</si>
  <si>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</si>
  <si>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</si>
  <si>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</si>
  <si>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</si>
  <si>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</si>
  <si>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</si>
  <si>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</si>
  <si>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</si>
  <si>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</si>
  <si>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</si>
  <si>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</si>
  <si>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</si>
  <si>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</si>
  <si>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</si>
  <si>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</si>
  <si>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</si>
  <si>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</si>
  <si>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</si>
  <si>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</si>
  <si>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</si>
  <si>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</si>
  <si>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</si>
  <si>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</si>
  <si>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</si>
  <si>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</si>
  <si>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</si>
  <si>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</si>
  <si>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</si>
  <si>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</si>
  <si>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</si>
  <si>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</si>
  <si>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</si>
  <si>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</si>
  <si>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</si>
  <si>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</si>
  <si>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</si>
  <si>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</si>
  <si>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</si>
  <si>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</si>
  <si>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</si>
  <si>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</si>
  <si>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</si>
  <si>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</si>
  <si>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</si>
  <si>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</si>
  <si>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</si>
  <si>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</si>
  <si>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</si>
  <si>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</si>
  <si>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</si>
  <si>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</si>
  <si>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</si>
  <si>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</si>
  <si>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</si>
  <si>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</si>
  <si>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</si>
  <si>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</si>
  <si>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</si>
  <si>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</si>
  <si>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</si>
  <si>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</si>
  <si>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</si>
  <si>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</si>
  <si>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</si>
  <si>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</si>
  <si>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</si>
  <si>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</si>
  <si>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</si>
  <si>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</si>
  <si>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</si>
  <si>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</si>
  <si>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</si>
  <si>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</si>
  <si>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</si>
  <si>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</si>
  <si>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</si>
  <si>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</si>
  <si>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</si>
  <si>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</si>
  <si>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</si>
  <si>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</si>
  <si>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</si>
  <si>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</si>
  <si>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</si>
  <si>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</si>
  <si>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</si>
  <si>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</si>
  <si>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</si>
  <si>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</si>
  <si>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</si>
  <si>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</si>
  <si>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</si>
  <si>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</si>
  <si>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</si>
  <si>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</si>
  <si>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</si>
  <si>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</si>
  <si>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</si>
  <si>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</si>
  <si>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</si>
  <si>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</si>
  <si>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</si>
  <si>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</si>
  <si>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</si>
  <si>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</si>
  <si>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</si>
  <si>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</si>
  <si>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</si>
  <si>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</si>
  <si>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</si>
  <si>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</si>
  <si>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</si>
  <si>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</si>
  <si>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</si>
  <si>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</si>
  <si>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</si>
  <si>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</si>
  <si>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</si>
  <si>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</si>
  <si>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</si>
  <si>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</si>
  <si>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</si>
  <si>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</si>
  <si>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</si>
  <si>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</si>
  <si>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</si>
  <si>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</si>
  <si>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</si>
  <si>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</si>
  <si>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</si>
  <si>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</si>
  <si>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</si>
  <si>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</si>
  <si>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</si>
  <si>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</si>
  <si>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</si>
  <si>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</si>
  <si>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</si>
  <si>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</si>
  <si>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</si>
  <si>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</si>
  <si>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</si>
  <si>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</si>
  <si>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</si>
  <si>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</si>
  <si>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</si>
  <si>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</si>
  <si>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</si>
  <si>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</si>
  <si>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</si>
  <si>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</si>
  <si>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</si>
  <si>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</si>
  <si>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</si>
  <si>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</si>
  <si>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</si>
  <si>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</si>
  <si>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</si>
  <si>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</si>
  <si>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</si>
  <si>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</si>
  <si>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</si>
  <si>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</si>
  <si>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</si>
  <si>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</si>
  <si>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</si>
  <si>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</si>
  <si>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</si>
  <si>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</si>
  <si>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</si>
  <si>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</si>
  <si>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</si>
  <si>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</si>
  <si>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</si>
  <si>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</si>
  <si>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</si>
  <si>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</si>
  <si>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</si>
  <si>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</si>
  <si>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</si>
  <si>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</si>
  <si>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</si>
  <si>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</si>
  <si>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</si>
  <si>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</si>
  <si>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</si>
  <si>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</si>
  <si>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</si>
  <si>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</si>
  <si>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</si>
  <si>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</si>
  <si>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</si>
  <si>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</si>
  <si>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</si>
  <si>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</si>
  <si>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</si>
  <si>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</si>
  <si>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</si>
  <si>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</si>
  <si>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</si>
  <si>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</si>
  <si>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</si>
  <si>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</si>
  <si>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</si>
  <si>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</si>
  <si>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</si>
  <si>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</si>
  <si>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</si>
  <si>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</si>
  <si>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</si>
  <si>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</si>
  <si>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</si>
  <si>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</si>
  <si>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</si>
  <si>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</si>
  <si>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</si>
  <si>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</si>
  <si>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</si>
  <si>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</si>
  <si>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</si>
  <si>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</si>
  <si>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</si>
  <si>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</si>
  <si>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</si>
  <si>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</si>
  <si>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</si>
  <si>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</si>
  <si>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</si>
  <si>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</si>
  <si>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</si>
  <si>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</si>
  <si>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</si>
  <si>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</si>
  <si>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</si>
  <si>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</si>
  <si>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</si>
  <si>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</si>
  <si>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</si>
  <si>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</si>
  <si>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</si>
  <si>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</si>
  <si>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</si>
  <si>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</si>
  <si>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</si>
  <si>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</si>
  <si>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</si>
  <si>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</si>
  <si>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</si>
  <si>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</si>
  <si>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</si>
  <si>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</si>
  <si>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</si>
  <si>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</si>
  <si>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</si>
  <si>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</si>
  <si>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</si>
  <si>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</si>
  <si>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</si>
  <si>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</si>
  <si>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</si>
  <si>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</si>
  <si>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</si>
  <si>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</si>
  <si>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</si>
  <si>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</si>
  <si>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</si>
  <si>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</si>
  <si>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</si>
  <si>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</si>
  <si>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</si>
  <si>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</si>
  <si>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</si>
  <si>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</si>
  <si>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</si>
  <si>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</si>
  <si>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</si>
  <si>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</si>
  <si>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</si>
  <si>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</si>
  <si>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</si>
  <si>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</si>
  <si>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</si>
  <si>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</si>
  <si>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</si>
  <si>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</si>
  <si>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</si>
  <si>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</si>
  <si>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</si>
  <si>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</si>
  <si>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</si>
  <si>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</si>
  <si>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</si>
  <si>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</si>
  <si>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</si>
  <si>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</si>
  <si>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</si>
  <si>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</si>
  <si>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</si>
  <si>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</si>
  <si>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</si>
  <si>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</si>
  <si>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</si>
  <si>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</si>
  <si>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</si>
  <si>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</si>
  <si>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</si>
  <si>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</si>
  <si>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</si>
  <si>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</si>
  <si>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</si>
  <si>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</si>
  <si>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</si>
  <si>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</si>
  <si>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</si>
  <si>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</si>
  <si>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</si>
  <si>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</si>
  <si>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</si>
  <si>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</si>
  <si>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</si>
  <si>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</si>
  <si>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</si>
  <si>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</si>
  <si>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</si>
  <si>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</si>
  <si>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</si>
  <si>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</si>
  <si>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</si>
  <si>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</si>
  <si>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</si>
  <si>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</si>
  <si>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</si>
  <si>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</si>
  <si>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</si>
  <si>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</si>
  <si>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</si>
  <si>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</si>
  <si>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</si>
  <si>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</si>
  <si>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</si>
  <si>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</si>
  <si>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</si>
  <si>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</si>
  <si>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</si>
  <si>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</si>
  <si>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</si>
  <si>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</si>
  <si>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</si>
  <si>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</si>
  <si>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</si>
  <si>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</si>
  <si>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</si>
  <si>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</si>
  <si>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</si>
  <si>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</si>
  <si>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</si>
  <si>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</si>
  <si>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</si>
  <si>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</si>
  <si>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</si>
  <si>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</si>
  <si>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</si>
  <si>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</si>
  <si>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</si>
  <si>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</si>
  <si>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</si>
  <si>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</si>
  <si>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</si>
  <si>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</si>
  <si>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</si>
  <si>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</si>
  <si>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</si>
  <si>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</si>
  <si>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</si>
  <si>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</si>
  <si>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</si>
  <si>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</si>
  <si>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</si>
  <si>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</si>
  <si>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</si>
  <si>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</si>
  <si>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</si>
  <si>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</si>
  <si>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</si>
  <si>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</si>
  <si>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</si>
  <si>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</si>
  <si>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</si>
  <si>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</si>
  <si>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</si>
  <si>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</si>
  <si>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</si>
  <si>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</si>
  <si>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</si>
  <si>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</si>
  <si>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</si>
  <si>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</si>
  <si>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</si>
  <si>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</si>
  <si>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</si>
  <si>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</si>
  <si>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</si>
  <si>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</si>
  <si>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</si>
  <si>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</si>
  <si>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</si>
  <si>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</si>
  <si>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</si>
  <si>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</si>
  <si>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</si>
  <si>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</si>
  <si>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</si>
  <si>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</si>
  <si>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</si>
  <si>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</si>
  <si>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</si>
  <si>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</si>
  <si>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</si>
  <si>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</si>
  <si>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</si>
  <si>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</si>
  <si>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</si>
  <si>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</si>
  <si>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</si>
  <si>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</si>
  <si>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</si>
  <si>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</si>
  <si>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</si>
  <si>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</si>
  <si>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</si>
  <si>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</si>
  <si>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</si>
  <si>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</si>
  <si>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</si>
  <si>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</si>
  <si>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</si>
  <si>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</si>
  <si>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</si>
  <si>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</si>
  <si>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</si>
  <si>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</si>
  <si>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</si>
  <si>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</si>
  <si>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</si>
  <si>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</si>
  <si>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</si>
  <si>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</si>
  <si>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</si>
  <si>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</si>
  <si>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</si>
  <si>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</si>
  <si>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</si>
  <si>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</si>
  <si>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</si>
  <si>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</si>
  <si>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</si>
  <si>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</si>
  <si>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</si>
  <si>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</si>
  <si>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</si>
  <si>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</si>
  <si>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</si>
  <si>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</si>
  <si>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</si>
  <si>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</si>
  <si>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</si>
  <si>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</si>
  <si>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</si>
  <si>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</si>
  <si>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</si>
  <si>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</si>
  <si>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</si>
  <si>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</si>
  <si>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</si>
  <si>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</si>
  <si>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</si>
  <si>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</si>
  <si>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</si>
  <si>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</si>
  <si>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</si>
  <si>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</si>
  <si>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</si>
  <si>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</si>
  <si>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</si>
  <si>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</si>
  <si>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</si>
  <si>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</si>
  <si>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</si>
  <si>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</si>
  <si>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</si>
  <si>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</si>
  <si>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</si>
  <si>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</si>
  <si>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</si>
  <si>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</si>
  <si>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</si>
  <si>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</si>
  <si>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</si>
  <si>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</si>
  <si>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</si>
  <si>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</si>
  <si>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</si>
  <si>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</si>
  <si>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</si>
  <si>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</si>
  <si>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</si>
  <si>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</si>
  <si>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</si>
  <si>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</si>
  <si>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</si>
  <si>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</si>
  <si>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</si>
  <si>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</si>
  <si>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</si>
  <si>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</si>
  <si>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</si>
  <si>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</si>
  <si>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</si>
  <si>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</si>
  <si>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</si>
  <si>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</si>
  <si>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</si>
  <si>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</si>
  <si>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</si>
  <si>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</si>
  <si>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</si>
  <si>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</si>
  <si>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</si>
  <si>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</si>
  <si>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</si>
  <si>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</si>
  <si>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</si>
  <si>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</si>
  <si>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</si>
  <si>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</si>
  <si>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</si>
  <si>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</si>
  <si>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</si>
  <si>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</si>
  <si>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</si>
  <si>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</si>
  <si>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</si>
  <si>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</si>
  <si>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</si>
  <si>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</si>
  <si>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</si>
  <si>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</si>
  <si>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</si>
  <si>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</si>
  <si>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</si>
  <si>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</si>
  <si>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</si>
  <si>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</si>
  <si>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</si>
  <si>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</si>
  <si>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</si>
  <si>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</si>
  <si>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</si>
  <si>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</si>
  <si>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</si>
  <si>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</si>
  <si>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</si>
  <si>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</si>
  <si>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</si>
  <si>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</si>
  <si>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</si>
  <si>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</si>
  <si>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</si>
  <si>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</si>
  <si>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</si>
  <si>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</si>
  <si>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</si>
  <si>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</si>
  <si>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</si>
  <si>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</si>
  <si>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</si>
  <si>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</si>
  <si>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</si>
  <si>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</si>
  <si>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</si>
  <si>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</si>
  <si>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</si>
  <si>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</si>
  <si>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</si>
  <si>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</si>
  <si>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</si>
  <si>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</si>
  <si>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</si>
  <si>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</si>
  <si>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</si>
  <si>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</si>
  <si>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</si>
  <si>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</si>
  <si>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</si>
  <si>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</si>
  <si>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</si>
  <si>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</si>
  <si>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</si>
  <si>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</si>
  <si>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</si>
  <si>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</si>
  <si>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</si>
  <si>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</si>
  <si>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</si>
  <si>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</si>
  <si>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</si>
  <si>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</si>
  <si>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</si>
  <si>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</si>
  <si>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</si>
  <si>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</si>
  <si>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</si>
  <si>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</si>
  <si>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</si>
  <si>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</si>
  <si>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</si>
  <si>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</si>
  <si>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</si>
  <si>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</si>
  <si>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</si>
  <si>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</si>
  <si>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</si>
  <si>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</si>
  <si>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</si>
  <si>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</si>
  <si>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</si>
  <si>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</si>
  <si>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</si>
  <si>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</si>
  <si>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</si>
  <si>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</si>
  <si>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</si>
  <si>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</si>
  <si>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</si>
  <si>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</si>
  <si>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</si>
  <si>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</si>
  <si>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</si>
  <si>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</si>
  <si>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</si>
  <si>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</si>
  <si>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</si>
  <si>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</si>
  <si>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</si>
  <si>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</si>
  <si>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</si>
  <si>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</si>
  <si>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</si>
  <si>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</si>
  <si>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</si>
  <si>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</si>
  <si>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</si>
  <si>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</si>
  <si>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</si>
  <si>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</si>
  <si>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</si>
  <si>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</si>
  <si>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</si>
  <si>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</si>
  <si>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</si>
  <si>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</si>
  <si>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</si>
  <si>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</si>
  <si>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</si>
  <si>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</si>
  <si>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</si>
  <si>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</si>
  <si>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</si>
  <si>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</si>
  <si>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</si>
  <si>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</si>
  <si>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</si>
  <si>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</si>
  <si>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</si>
  <si>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</si>
  <si>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</si>
  <si>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</si>
  <si>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</si>
  <si>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</si>
  <si>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</si>
  <si>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</si>
  <si>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</si>
  <si>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</si>
  <si>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</si>
  <si>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</si>
  <si>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</si>
  <si>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</si>
  <si>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</si>
  <si>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</si>
  <si>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</si>
  <si>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</si>
  <si>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</si>
  <si>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</si>
  <si>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</si>
  <si>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</si>
  <si>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</si>
  <si>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</si>
  <si>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</si>
  <si>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</si>
  <si>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</si>
  <si>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</si>
  <si>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</si>
  <si>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</si>
  <si>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</si>
  <si>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</si>
  <si>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</si>
  <si>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</si>
  <si>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</si>
  <si>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</si>
  <si>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</si>
  <si>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</si>
  <si>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</si>
  <si>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</si>
  <si>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</si>
  <si>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</si>
  <si>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</si>
  <si>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</si>
  <si>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</si>
  <si>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</si>
  <si>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</si>
  <si>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</si>
  <si>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</si>
  <si>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</si>
  <si>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</si>
  <si>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</si>
  <si>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</si>
  <si>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</si>
  <si>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</si>
  <si>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</si>
  <si>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</si>
  <si>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</si>
  <si>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</si>
  <si>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2. העברות</t>
  </si>
  <si>
    <t>AA9</t>
  </si>
  <si>
    <t>3. תקבולים אחרים</t>
  </si>
  <si>
    <t>תקבולים אחרים</t>
  </si>
  <si>
    <t>AT72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</si>
  <si>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</si>
  <si>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</si>
  <si>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</si>
  <si>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</si>
  <si>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</si>
  <si>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</si>
  <si>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</si>
  <si>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</si>
  <si>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</si>
  <si>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</si>
  <si>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</si>
  <si>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</si>
  <si>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</si>
  <si>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</si>
  <si>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</si>
  <si>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</si>
  <si>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</si>
  <si>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</si>
  <si>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</si>
  <si>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</si>
  <si>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</si>
  <si>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</si>
  <si>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</si>
  <si>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</si>
  <si>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</si>
  <si>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</si>
  <si>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</si>
  <si>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</si>
  <si>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</si>
  <si>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</si>
  <si>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</si>
  <si>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</si>
  <si>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</si>
  <si>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</si>
  <si>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</si>
  <si>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</si>
  <si>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</si>
  <si>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</si>
  <si>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</si>
  <si>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</si>
  <si>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</si>
  <si>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</si>
  <si>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</si>
  <si>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</si>
  <si>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</si>
  <si>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</si>
  <si>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</si>
  <si>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</si>
  <si>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</si>
  <si>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</si>
  <si>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</si>
  <si>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</si>
  <si>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</si>
  <si>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</si>
  <si>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</si>
  <si>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</si>
  <si>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</si>
  <si>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</si>
  <si>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</si>
  <si>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</si>
  <si>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</si>
  <si>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</si>
  <si>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</si>
  <si>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</si>
  <si>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</si>
  <si>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</si>
  <si>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</si>
  <si>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</si>
  <si>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</si>
  <si>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</si>
  <si>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</si>
  <si>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</si>
  <si>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</si>
  <si>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</si>
  <si>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</si>
  <si>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</si>
  <si>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</si>
  <si>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</si>
  <si>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</si>
  <si>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</si>
  <si>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</si>
  <si>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</si>
  <si>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</si>
  <si>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</si>
  <si>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</si>
  <si>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</si>
  <si>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</si>
  <si>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</si>
  <si>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</si>
  <si>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</si>
  <si>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</si>
  <si>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</si>
  <si>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</si>
  <si>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</si>
  <si>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</si>
  <si>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</si>
  <si>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</si>
  <si>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</si>
  <si>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</si>
  <si>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</si>
  <si>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</si>
  <si>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</si>
  <si>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</si>
  <si>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</si>
  <si>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</si>
  <si>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</si>
  <si>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</si>
  <si>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</si>
  <si>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</si>
  <si>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</si>
  <si>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</si>
  <si>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</si>
  <si>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</si>
  <si>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</si>
  <si>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</si>
  <si>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</si>
  <si>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</si>
  <si>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</si>
  <si>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</si>
  <si>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</si>
  <si>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</si>
  <si>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</si>
  <si>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</si>
  <si>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</si>
  <si>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</si>
  <si>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</si>
  <si>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</si>
  <si>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</si>
  <si>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</si>
  <si>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</si>
  <si>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</si>
  <si>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</si>
  <si>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</si>
  <si>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</si>
  <si>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</si>
  <si>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</si>
  <si>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</si>
  <si>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</si>
  <si>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</si>
  <si>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</si>
  <si>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</si>
  <si>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</si>
  <si>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</si>
  <si>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</si>
  <si>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</si>
  <si>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</si>
  <si>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</si>
  <si>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</si>
  <si>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</si>
  <si>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</si>
  <si>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</si>
  <si>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</si>
  <si>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</si>
  <si>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</si>
  <si>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</si>
  <si>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</si>
  <si>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</si>
  <si>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</si>
  <si>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</si>
  <si>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</si>
  <si>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</si>
  <si>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</si>
  <si>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</si>
  <si>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</si>
  <si>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</si>
  <si>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</si>
  <si>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</si>
  <si>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</si>
  <si>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</si>
  <si>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</si>
  <si>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</si>
  <si>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</si>
  <si>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</si>
  <si>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</si>
  <si>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</si>
  <si>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</si>
  <si>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</si>
  <si>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</si>
  <si>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</si>
  <si>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</si>
  <si>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</si>
  <si>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</si>
  <si>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</si>
  <si>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</si>
  <si>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</si>
  <si>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</si>
  <si>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</si>
  <si>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</si>
  <si>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</si>
  <si>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</si>
  <si>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</si>
  <si>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</si>
  <si>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</si>
  <si>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</si>
  <si>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</si>
  <si>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</si>
  <si>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</si>
  <si>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</si>
  <si>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</si>
  <si>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</si>
  <si>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</si>
  <si>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</si>
  <si>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</si>
  <si>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</si>
  <si>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</si>
  <si>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</si>
  <si>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</si>
  <si>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</si>
  <si>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</si>
  <si>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</si>
  <si>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</si>
  <si>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</si>
  <si>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</si>
  <si>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</si>
  <si>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</si>
  <si>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</si>
  <si>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</si>
  <si>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</si>
  <si>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</si>
  <si>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</si>
  <si>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</si>
  <si>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</si>
  <si>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</si>
  <si>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</si>
  <si>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</si>
  <si>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</si>
  <si>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</si>
  <si>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</si>
  <si>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</si>
  <si>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</si>
  <si>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</si>
  <si>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</si>
  <si>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</si>
  <si>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</si>
  <si>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</si>
  <si>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</si>
  <si>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</si>
  <si>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</si>
  <si>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</si>
  <si>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</si>
  <si>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</si>
  <si>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</si>
  <si>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</si>
  <si>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</si>
  <si>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</si>
  <si>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</si>
  <si>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</si>
  <si>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</si>
  <si>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</si>
  <si>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</si>
  <si>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</si>
  <si>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</si>
  <si>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</si>
  <si>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</si>
  <si>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</si>
  <si>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</si>
  <si>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</si>
  <si>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</si>
  <si>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</si>
  <si>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</si>
  <si>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</si>
  <si>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</si>
  <si>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</si>
  <si>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</si>
  <si>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</si>
  <si>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</si>
  <si>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</si>
  <si>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</si>
  <si>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</si>
  <si>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</si>
  <si>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</si>
  <si>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</si>
  <si>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</si>
  <si>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</si>
  <si>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</si>
  <si>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</si>
  <si>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</si>
  <si>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</si>
  <si>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</si>
  <si>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</si>
  <si>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</si>
  <si>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</si>
  <si>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</si>
  <si>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</si>
  <si>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</si>
  <si>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</si>
  <si>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</si>
  <si>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</si>
  <si>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</si>
  <si>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</si>
  <si>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</si>
  <si>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</si>
  <si>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</si>
  <si>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</si>
  <si>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</si>
  <si>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</si>
  <si>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</si>
  <si>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</si>
  <si>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</si>
  <si>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</si>
  <si>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</si>
  <si>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</si>
  <si>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</si>
  <si>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</si>
  <si>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</si>
  <si>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</si>
  <si>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</si>
  <si>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</si>
  <si>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</si>
  <si>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</si>
  <si>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</si>
  <si>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</si>
  <si>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</si>
  <si>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</si>
  <si>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</si>
  <si>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</si>
  <si>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</si>
  <si>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</si>
  <si>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</si>
  <si>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</si>
  <si>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</si>
  <si>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</si>
  <si>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</si>
  <si>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</si>
  <si>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</si>
  <si>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</si>
  <si>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</si>
  <si>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</si>
  <si>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</si>
  <si>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</si>
  <si>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</si>
  <si>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</si>
  <si>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</si>
  <si>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</si>
  <si>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</si>
  <si>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</si>
  <si>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</si>
  <si>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</si>
  <si>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</si>
  <si>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</si>
  <si>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</si>
  <si>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3. תשלומים אחרים</t>
  </si>
  <si>
    <t>תשלומים אחרים</t>
  </si>
  <si>
    <t>BF4</t>
  </si>
  <si>
    <t>סה"כ תשלומים לחיצוניים</t>
  </si>
  <si>
    <t>B1</t>
  </si>
  <si>
    <t>נספח כללי</t>
  </si>
  <si>
    <t>KT314</t>
  </si>
  <si>
    <t>KT22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</si>
  <si>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</si>
  <si>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</si>
  <si>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</si>
  <si>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</si>
  <si>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</si>
  <si>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</si>
  <si>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</si>
  <si>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</si>
  <si>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</si>
  <si>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סה"כ כספים שהועברו לניהול מנהל תיקים</t>
  </si>
  <si>
    <t>KT74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</si>
  <si>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</si>
  <si>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</si>
  <si>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</si>
  <si>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</si>
  <si>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</si>
  <si>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</si>
  <si>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</si>
  <si>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</si>
  <si>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</si>
  <si>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</si>
  <si>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</si>
  <si>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</si>
  <si>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</si>
  <si>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</si>
  <si>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</si>
  <si>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</si>
  <si>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</si>
  <si>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</si>
  <si>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</si>
  <si>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</si>
  <si>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</si>
  <si>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</si>
  <si>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</si>
  <si>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</si>
  <si>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</si>
  <si>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</si>
  <si>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</si>
  <si>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</si>
  <si>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</si>
  <si>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</si>
  <si>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א. עמיתים שכירים</t>
  </si>
  <si>
    <t>ב. עמיתים עצמאים</t>
  </si>
  <si>
    <t>עמיתים עצמאים</t>
  </si>
  <si>
    <t>AT85</t>
  </si>
  <si>
    <t>יתרת השקעה באג"ח להמרה בארץ</t>
  </si>
  <si>
    <t>KT606</t>
  </si>
  <si>
    <t>יתרת השקעה באג"ח להמרה בחו"ל</t>
  </si>
  <si>
    <t>KT530</t>
  </si>
  <si>
    <t>סך יתרת ההתחיביות להשקעה בקרנות השקעה</t>
  </si>
  <si>
    <t>KT547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</si>
  <si>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</si>
  <si>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</si>
  <si>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</si>
  <si>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</si>
  <si>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</si>
  <si>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</si>
  <si>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מניות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</si>
  <si>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</si>
  <si>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</si>
  <si>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</si>
  <si>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</si>
  <si>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</si>
  <si>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</si>
  <si>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</si>
  <si>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</si>
  <si>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</si>
  <si>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</si>
  <si>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</si>
  <si>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</si>
  <si>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</si>
  <si>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</si>
  <si>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</si>
  <si>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</si>
  <si>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</si>
  <si>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</si>
  <si>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</si>
  <si>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</si>
  <si>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</si>
  <si>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</si>
  <si>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שיעור דמי ניהול מצטברים</t>
  </si>
  <si>
    <t>אינפיניטי מקיפה לבני 50 ומטה ____________ מספר אישור 14037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</si>
  <si>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</si>
  <si>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</si>
  <si>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</si>
  <si>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</si>
  <si>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</si>
  <si>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</si>
  <si>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</si>
  <si>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</si>
  <si>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</si>
  <si>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</si>
  <si>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</si>
  <si>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</si>
  <si>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</si>
  <si>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</si>
  <si>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</si>
  <si>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</si>
  <si>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</si>
  <si>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</si>
  <si>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</si>
  <si>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</si>
  <si>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</si>
  <si>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</si>
  <si>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</si>
  <si>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אינפיניטי מקיפה לבני 50-60 ____________ מספר אישור 14038</t>
  </si>
  <si>
    <t>אינפיניטי מקיפה לבני 60 ומעלה ____________ מספר אישור 14039</t>
  </si>
  <si>
    <t>אינפיניטי מקיפה מחקה מדד S&amp;P 500 ____________ מספר אישור 14054</t>
  </si>
  <si>
    <t>אינפיניטי מקיפה כהלכה ____________ מספר אישור 14042</t>
  </si>
  <si>
    <t>אינפיניטי מקיפה פאסיבי - מדדי מניות ____________ מספר אישור 14040</t>
  </si>
  <si>
    <t>50 ומטה</t>
  </si>
  <si>
    <t>50-60</t>
  </si>
  <si>
    <t>60 ומעלה</t>
  </si>
  <si>
    <t>SP500</t>
  </si>
  <si>
    <t>כהלכה</t>
  </si>
  <si>
    <t>נתון להשוואה</t>
  </si>
  <si>
    <t>דוח לאוצר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</si>
  <si>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</si>
  <si>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</si>
  <si>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</si>
  <si>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</si>
  <si>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</si>
  <si>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</si>
  <si>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שיעור תשואה חודשי</t>
  </si>
  <si>
    <t>פער</t>
  </si>
  <si>
    <t>דוח תשואה רוחבי לקופות גמל</t>
  </si>
  <si>
    <t>חברה</t>
  </si>
  <si>
    <t>מספר אישור</t>
  </si>
  <si>
    <t>תאריך</t>
  </si>
  <si>
    <t>סך נכסים</t>
  </si>
  <si>
    <t>הפקדות נטו</t>
  </si>
  <si>
    <t>תשואה ברוטו</t>
  </si>
  <si>
    <t>תשואה נטו</t>
  </si>
  <si>
    <t>אינפיניטי מקיפה למקבלי קצבה</t>
  </si>
  <si>
    <t>סה"כ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</si>
  <si>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</si>
  <si>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</si>
  <si>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</si>
  <si>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מחקה מדד S&amp;P 500</t>
  </si>
  <si>
    <t>אינפיניטי מקיפה למקבלי קצבה ____________ מספר אישור 14043</t>
  </si>
  <si>
    <t>תשלומי קצבאות</t>
  </si>
  <si>
    <t>BT768</t>
  </si>
  <si>
    <t>תשלומים חד פעמיים</t>
  </si>
  <si>
    <t>BT769</t>
  </si>
  <si>
    <t>מקבלי קצבה</t>
  </si>
  <si>
    <t>חשיפה למטח</t>
  </si>
  <si>
    <t>חשיפה גבוה ביותר למטח</t>
  </si>
  <si>
    <t>אינפיניטי משלימה לבני 60 ומעלה</t>
  </si>
  <si>
    <t>קרן פנסיה מקיפה אינפיניטי  מספר אישור 14036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</si>
  <si>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</si>
  <si>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</si>
  <si>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</si>
  <si>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</si>
  <si>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</si>
  <si>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</si>
  <si>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</si>
  <si>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</si>
  <si>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</si>
  <si>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</si>
  <si>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</si>
  <si>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</si>
  <si>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</si>
  <si>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</si>
  <si>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</si>
  <si>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</si>
  <si>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</si>
  <si>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</si>
  <si>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</si>
  <si>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</si>
  <si>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</si>
  <si>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</si>
  <si>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</si>
  <si>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</si>
  <si>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</si>
  <si>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</si>
  <si>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</si>
  <si>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</si>
  <si>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</si>
  <si>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</si>
  <si>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</si>
  <si>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</si>
  <si>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</si>
  <si>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</si>
  <si>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</si>
  <si>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</si>
  <si>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</si>
  <si>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</si>
  <si>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</si>
  <si>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</si>
  <si>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</si>
  <si>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</si>
  <si>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</si>
  <si>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</si>
  <si>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</si>
  <si>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</si>
  <si>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</si>
  <si>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</si>
  <si>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</si>
  <si>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</si>
  <si>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</si>
  <si>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</si>
  <si>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</si>
  <si>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</si>
  <si>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</si>
  <si>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</si>
  <si>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</si>
  <si>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</si>
  <si>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</si>
  <si>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</si>
  <si>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</si>
  <si>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</si>
  <si>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</si>
  <si>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</si>
  <si>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</si>
  <si>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</si>
  <si>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</si>
  <si>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</si>
  <si>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</si>
  <si>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</si>
  <si>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</si>
  <si>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</si>
  <si>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</si>
  <si>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</si>
  <si>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</si>
  <si>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</si>
  <si>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</si>
  <si>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</si>
  <si>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</si>
  <si>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</si>
  <si>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</si>
  <si>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</si>
  <si>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</si>
  <si>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</si>
  <si>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</si>
  <si>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</si>
  <si>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</si>
  <si>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</si>
  <si>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</si>
  <si>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</si>
  <si>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</si>
  <si>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</si>
  <si>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</si>
  <si>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</si>
  <si>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</si>
  <si>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</si>
  <si>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</si>
  <si>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</si>
  <si>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</si>
  <si>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</si>
  <si>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</si>
  <si>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</si>
  <si>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</si>
  <si>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</si>
  <si>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</si>
  <si>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</si>
  <si>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</si>
  <si>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</si>
  <si>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</si>
  <si>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</si>
  <si>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</si>
  <si>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</si>
  <si>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העברות לקופת גמל לא משלמת לקבצה</t>
  </si>
  <si>
    <t>BT749</t>
  </si>
  <si>
    <t>העברות לקופות גמל בנכסים אחרים</t>
  </si>
  <si>
    <t>BT19</t>
  </si>
  <si>
    <t>העברה לקופת ביטוח משלמת/לא משלמת לקבצה</t>
  </si>
  <si>
    <t>BT644</t>
  </si>
  <si>
    <t>העברות לקופת ביטוח בנכסים אחרים</t>
  </si>
  <si>
    <t>BT754</t>
  </si>
  <si>
    <t>BT137</t>
  </si>
  <si>
    <t>BT98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</si>
  <si>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</si>
  <si>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</si>
  <si>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</si>
  <si>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</si>
  <si>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</si>
  <si>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</si>
  <si>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</si>
  <si>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</si>
  <si>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</si>
  <si>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</si>
  <si>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</si>
  <si>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</si>
  <si>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</si>
  <si>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</si>
  <si>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</si>
  <si>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</si>
  <si>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</si>
  <si>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</si>
  <si>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</si>
  <si>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</si>
  <si>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</si>
  <si>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</si>
  <si>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</si>
  <si>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</si>
  <si>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</si>
  <si>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</si>
  <si>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</si>
  <si>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</si>
  <si>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</si>
  <si>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</si>
  <si>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</si>
  <si>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</si>
  <si>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</si>
  <si>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</si>
  <si>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</si>
  <si>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</si>
  <si>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</si>
  <si>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</si>
  <si>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</si>
  <si>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2. שיעורי ריבית בהלוואות לעמיתים ועל חובות מעסיקים</t>
  </si>
  <si>
    <t>3. מעבידים</t>
  </si>
  <si>
    <t>4. תשואת הקרן</t>
  </si>
  <si>
    <t>תשואת הקרן נומינלית ברוטו לחודש הדיווח</t>
  </si>
  <si>
    <t>תשואת הקרן מצטברת נומינלית ברוטו מתחילת השנה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</si>
  <si>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</si>
  <si>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</si>
  <si>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</si>
  <si>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</si>
  <si>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</si>
  <si>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</si>
  <si>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</si>
  <si>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</si>
  <si>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</si>
  <si>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</si>
  <si>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</si>
  <si>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</si>
  <si>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</si>
  <si>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</si>
  <si>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</si>
  <si>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</si>
  <si>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</si>
  <si>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</si>
  <si>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</si>
  <si>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</si>
  <si>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</si>
  <si>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</si>
  <si>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11. הפקדות</t>
  </si>
  <si>
    <t>12. עודף / גרעון אקטוארי</t>
  </si>
  <si>
    <t>13. השקעה באג"ח להמרה</t>
  </si>
  <si>
    <t>14. התחייבות בגין השקעה בקרנות השקעה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</si>
  <si>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</si>
  <si>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</si>
  <si>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</si>
  <si>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</si>
  <si>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</si>
  <si>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</si>
  <si>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</si>
  <si>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</si>
  <si>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</si>
  <si>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</si>
  <si>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</si>
  <si>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</si>
  <si>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</si>
  <si>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</si>
  <si>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</si>
  <si>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</si>
  <si>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</si>
  <si>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</si>
  <si>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</si>
  <si>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</si>
  <si>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</si>
  <si>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</si>
  <si>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</si>
  <si>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</si>
  <si>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</si>
  <si>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</si>
  <si>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</si>
  <si>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</si>
  <si>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</si>
  <si>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</si>
  <si>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</si>
  <si>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</si>
  <si>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</si>
  <si>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</si>
  <si>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</si>
  <si>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</si>
  <si>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</si>
  <si>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</si>
  <si>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</si>
  <si>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</si>
  <si>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</si>
  <si>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</si>
  <si>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</si>
  <si>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</si>
  <si>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</si>
  <si>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</si>
  <si>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</si>
  <si>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</si>
  <si>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</si>
  <si>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</si>
  <si>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</si>
  <si>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</si>
  <si>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</si>
  <si>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</si>
  <si>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</si>
  <si>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</si>
  <si>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</si>
  <si>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</si>
  <si>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</si>
  <si>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</si>
  <si>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</si>
  <si>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</si>
  <si>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</si>
  <si>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</si>
  <si>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</si>
  <si>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</si>
  <si>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</si>
  <si>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</si>
  <si>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</si>
  <si>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</si>
  <si>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</si>
  <si>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</si>
  <si>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</si>
  <si>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</si>
  <si>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</si>
  <si>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</si>
  <si>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</si>
  <si>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</si>
  <si>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</si>
  <si>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</si>
  <si>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</si>
  <si>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</si>
  <si>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</si>
  <si>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</si>
  <si>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</si>
  <si>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</si>
  <si>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</si>
  <si>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</si>
  <si>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</si>
  <si>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</si>
  <si>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</si>
  <si>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</si>
  <si>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</si>
  <si>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</si>
  <si>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</si>
  <si>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</si>
  <si>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</si>
  <si>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</si>
  <si>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</si>
  <si>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</si>
  <si>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</si>
  <si>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</si>
  <si>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</si>
  <si>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</si>
  <si>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</si>
  <si>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</si>
  <si>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</si>
  <si>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</si>
  <si>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</si>
  <si>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</si>
  <si>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</si>
  <si>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</si>
  <si>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</si>
  <si>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</si>
  <si>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</si>
  <si>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</si>
  <si>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</si>
  <si>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</si>
  <si>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</si>
  <si>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</si>
  <si>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</si>
  <si>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</si>
  <si>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</si>
  <si>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</si>
  <si>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</si>
  <si>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</si>
  <si>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</si>
  <si>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</si>
  <si>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</si>
  <si>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</si>
  <si>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</si>
  <si>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</si>
  <si>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</si>
  <si>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</si>
  <si>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</si>
  <si>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</si>
  <si>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</si>
  <si>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</si>
  <si>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</si>
  <si>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</si>
  <si>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</si>
  <si>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</si>
  <si>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</si>
  <si>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</si>
  <si>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</si>
  <si>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</si>
  <si>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</si>
  <si>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</si>
  <si>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</si>
  <si>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</si>
  <si>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</si>
  <si>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</si>
  <si>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</si>
  <si>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</si>
  <si>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</si>
  <si>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</si>
  <si>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</si>
  <si>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</si>
  <si>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</si>
  <si>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</si>
  <si>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</si>
  <si>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</si>
  <si>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</si>
  <si>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</si>
  <si>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</si>
  <si>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</si>
  <si>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</si>
  <si>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</si>
  <si>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</si>
  <si>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</si>
  <si>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</si>
  <si>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</si>
  <si>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</si>
  <si>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</si>
  <si>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</si>
  <si>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</si>
  <si>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</si>
  <si>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</si>
  <si>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</si>
  <si>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</si>
  <si>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</si>
  <si>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</si>
  <si>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</si>
  <si>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</si>
  <si>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</si>
  <si>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</si>
  <si>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</si>
  <si>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</si>
  <si>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</si>
  <si>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</si>
  <si>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</si>
  <si>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</si>
  <si>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</si>
  <si>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</si>
  <si>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</si>
  <si>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</si>
  <si>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</si>
  <si>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</si>
  <si>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</si>
  <si>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</si>
  <si>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</si>
  <si>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</si>
  <si>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</si>
  <si>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</si>
  <si>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</si>
  <si>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</si>
  <si>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</si>
  <si>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</si>
  <si>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</si>
  <si>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</si>
  <si>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</si>
  <si>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</si>
  <si>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</si>
  <si>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</si>
  <si>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</si>
  <si>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</si>
  <si>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</si>
  <si>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</si>
  <si>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</si>
  <si>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</si>
  <si>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</si>
  <si>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</si>
  <si>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</si>
  <si>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</si>
  <si>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</si>
  <si>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</si>
  <si>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</si>
  <si>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</si>
  <si>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</si>
  <si>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</si>
  <si>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</si>
  <si>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</si>
  <si>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</si>
  <si>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</si>
  <si>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</si>
  <si>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</si>
  <si>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</si>
  <si>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</si>
  <si>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</si>
  <si>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</si>
  <si>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</si>
  <si>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</si>
  <si>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</si>
  <si>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</si>
  <si>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</si>
  <si>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</si>
  <si>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</si>
  <si>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</si>
  <si>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</si>
  <si>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</si>
  <si>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</si>
  <si>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</si>
  <si>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</si>
  <si>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</si>
  <si>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</si>
  <si>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</si>
  <si>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</si>
  <si>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</si>
  <si>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</si>
  <si>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</si>
  <si>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</si>
  <si>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</si>
  <si>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</si>
  <si>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</si>
  <si>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</si>
  <si>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</si>
  <si>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</si>
  <si>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</si>
  <si>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</si>
  <si>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</si>
  <si>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</si>
  <si>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</si>
  <si>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</si>
  <si>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</si>
  <si>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</si>
  <si>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</si>
  <si>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</si>
  <si>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</si>
  <si>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</si>
  <si>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</si>
  <si>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</si>
  <si>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</si>
  <si>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</si>
  <si>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</si>
  <si>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</si>
  <si>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</si>
  <si>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</si>
  <si>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</si>
  <si>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</si>
  <si>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</si>
  <si>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</si>
  <si>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</si>
  <si>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</si>
  <si>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</si>
  <si>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</si>
  <si>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</si>
  <si>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</si>
  <si>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</si>
  <si>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</si>
  <si>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</si>
  <si>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</si>
  <si>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</si>
  <si>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</si>
  <si>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</si>
  <si>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</si>
  <si>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</si>
  <si>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</si>
  <si>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</si>
  <si>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</si>
  <si>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</si>
  <si>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</si>
  <si>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</si>
  <si>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</si>
  <si>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</si>
  <si>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</si>
  <si>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</si>
  <si>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</si>
  <si>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</si>
  <si>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</si>
  <si>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</si>
  <si>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</si>
  <si>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</si>
  <si>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</si>
  <si>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</si>
  <si>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</si>
  <si>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</si>
  <si>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</si>
  <si>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</si>
  <si>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</si>
  <si>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</si>
  <si>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</si>
  <si>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</si>
  <si>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</si>
  <si>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</si>
  <si>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</si>
  <si>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</si>
  <si>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</si>
  <si>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</si>
  <si>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</si>
  <si>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</si>
  <si>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</si>
  <si>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</si>
  <si>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</si>
  <si>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</si>
  <si>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</si>
  <si>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</si>
  <si>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</si>
  <si>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</si>
  <si>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</si>
  <si>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</si>
  <si>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</si>
  <si>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</si>
  <si>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</si>
  <si>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</si>
  <si>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</si>
  <si>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</si>
  <si>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</si>
  <si>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</si>
  <si>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</si>
  <si>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</si>
  <si>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</si>
  <si>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</si>
  <si>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</si>
  <si>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</si>
  <si>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</si>
  <si>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</si>
  <si>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</si>
  <si>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</si>
  <si>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</si>
  <si>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</si>
  <si>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</si>
  <si>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</si>
  <si>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</si>
  <si>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</si>
  <si>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</si>
  <si>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</si>
  <si>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</si>
  <si>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</si>
  <si>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</si>
  <si>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</si>
  <si>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</si>
  <si>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</si>
  <si>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</si>
  <si>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</si>
  <si>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</si>
  <si>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</si>
  <si>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</si>
  <si>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</si>
  <si>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</si>
  <si>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</si>
  <si>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</si>
  <si>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</si>
  <si>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</si>
  <si>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</si>
  <si>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</si>
  <si>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</si>
  <si>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</si>
  <si>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</si>
  <si>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</si>
  <si>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</si>
  <si>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</si>
  <si>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</si>
  <si>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</si>
  <si>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</si>
  <si>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</si>
  <si>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</si>
  <si>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</si>
  <si>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</si>
  <si>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</si>
  <si>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</si>
  <si>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</si>
  <si>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</si>
  <si>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</si>
  <si>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</si>
  <si>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</si>
  <si>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</si>
  <si>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</si>
  <si>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</si>
  <si>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</si>
  <si>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</si>
  <si>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</si>
  <si>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</si>
  <si>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</si>
  <si>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</si>
  <si>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</si>
  <si>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</si>
  <si>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</si>
  <si>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</si>
  <si>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</si>
  <si>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</si>
  <si>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</si>
  <si>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</si>
  <si>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</si>
  <si>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</si>
  <si>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</si>
  <si>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</si>
  <si>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</si>
  <si>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</si>
  <si>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</si>
  <si>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</si>
  <si>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</si>
  <si>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</si>
  <si>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</si>
  <si>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</si>
  <si>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</si>
  <si>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</si>
  <si>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</si>
  <si>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</si>
  <si>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</si>
  <si>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</si>
  <si>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</si>
  <si>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</si>
  <si>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</si>
  <si>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</si>
  <si>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</si>
  <si>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</si>
  <si>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</si>
  <si>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</si>
  <si>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</si>
  <si>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</si>
  <si>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</si>
  <si>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</si>
  <si>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</si>
  <si>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</si>
  <si>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</si>
  <si>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</si>
  <si>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</si>
  <si>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</si>
  <si>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</si>
  <si>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</si>
  <si>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</si>
  <si>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</si>
  <si>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</si>
  <si>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</si>
  <si>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</si>
  <si>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</si>
  <si>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</si>
  <si>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</si>
  <si>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</si>
  <si>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</si>
  <si>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</si>
  <si>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</si>
  <si>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</si>
  <si>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</si>
  <si>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</si>
  <si>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</si>
  <si>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</si>
  <si>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</si>
  <si>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</si>
  <si>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</si>
  <si>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</si>
  <si>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</si>
  <si>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</si>
  <si>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</si>
  <si>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</si>
  <si>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</si>
  <si>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</si>
  <si>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תאימות בין תשלומים תקבולים קרן והמסלולים</t>
  </si>
  <si>
    <t>אפיק השקעה מובטח תשואה</t>
  </si>
  <si>
    <t>DT901</t>
  </si>
  <si>
    <t>AT901</t>
  </si>
  <si>
    <t>העברה מאפיק השקעה מובטח תשואה</t>
  </si>
  <si>
    <t>AT904</t>
  </si>
  <si>
    <t>BT901</t>
  </si>
  <si>
    <t>העברה לאפיק השקעה מובטח תשואה</t>
  </si>
  <si>
    <t>BT904</t>
  </si>
  <si>
    <t>עמיתים זכאים בגין החזרי מס לא יכול להיות שלילי</t>
  </si>
  <si>
    <t>חול</t>
  </si>
  <si>
    <t>ח. תקבולים לאפיק מובטח תשואה</t>
  </si>
  <si>
    <t>AT905</t>
  </si>
  <si>
    <t>ד. העברות לקופת גמל</t>
  </si>
  <si>
    <t>ה. העברות לחברות ביטוח</t>
  </si>
  <si>
    <t>ו. העברת כספים לקרנות פנסיה במסגרת הסדרי רציפות</t>
  </si>
  <si>
    <t>ז. תשלומים למדינת ישראל ולגופים אחרים במסגרת הסדרי רציפות</t>
  </si>
  <si>
    <t>ח. תשלומים לאפיק מובטח תשואה</t>
  </si>
  <si>
    <t>BT905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</si>
  <si>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</si>
  <si>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</si>
  <si>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</si>
  <si>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חשבונות עמיתים</t>
  </si>
  <si>
    <t>השוואת מטח</t>
  </si>
  <si>
    <t>השוואת חול</t>
  </si>
  <si>
    <t>תשואה נומינלית חודשית</t>
  </si>
  <si>
    <t>שיעור תשואה מצטברת</t>
  </si>
  <si>
    <t>תשואה נומינלית מצטברת</t>
  </si>
  <si>
    <t>הופק בתוכנת פריים זהב, מהדורה 5.20.143, פריים מערכות, טלפון 03-7760600, www.primesys.co.il</t>
  </si>
  <si>
    <t>עמיתים אחרים</t>
  </si>
  <si>
    <t>עמיתים בגיל 50 ומעלה</t>
  </si>
  <si>
    <t>2. שיעור זקיפת תשואת אג"ח מיועדות מתוך נכסי הקבוצה (באחוזים)</t>
  </si>
  <si>
    <t>YT904</t>
  </si>
  <si>
    <t>YT905</t>
  </si>
  <si>
    <t>YT906</t>
  </si>
  <si>
    <t>3. שיעור זקיפת תשואת אפיק השקעה מובטח תשואה מתוך נכסי הקבוצה</t>
  </si>
  <si>
    <t>YT907</t>
  </si>
  <si>
    <t>YT908</t>
  </si>
  <si>
    <t>YT909</t>
  </si>
  <si>
    <t>4. שיעור זקיפת רכיב השקעה מובטח תשואה מתוך נכסי הקבוצה</t>
  </si>
  <si>
    <t>YT910</t>
  </si>
  <si>
    <t>YT911</t>
  </si>
  <si>
    <t>YT912</t>
  </si>
  <si>
    <t>אינפיניטי משלימה פאסיבי - מדדי מניות</t>
  </si>
  <si>
    <t>הופק בתוכנת פריים זהב, מהדורה 5.20.146, פריים מערכות, טלפון 03-7760600, www.primesys.co.il</t>
  </si>
  <si>
    <t>.</t>
  </si>
  <si>
    <t>אג"ח ממשלתי</t>
  </si>
  <si>
    <t>אג"ח קונצרני</t>
  </si>
  <si>
    <t>קרנות סל</t>
  </si>
  <si>
    <t>קרנות נאמנות</t>
  </si>
  <si>
    <t>נדל"ן</t>
  </si>
  <si>
    <t>השקעות אחרות</t>
  </si>
  <si>
    <t>אחר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</si>
  <si>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</si>
  <si>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</si>
  <si>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</si>
  <si>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</si>
  <si>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</si>
  <si>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</si>
  <si>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</si>
  <si>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</si>
  <si>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</si>
  <si>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</si>
  <si>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</si>
  <si>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</si>
  <si>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</si>
  <si>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</si>
  <si>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</si>
  <si>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</si>
  <si>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</si>
  <si>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</si>
  <si>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</si>
  <si>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</si>
  <si>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</si>
  <si>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</si>
  <si>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</si>
  <si>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</si>
  <si>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חשיפה כוללת לחו"ל בנספח א</t>
  </si>
  <si>
    <t>חשיפה כוללת למט"ח בנספח א</t>
  </si>
  <si>
    <t>אינפיניטי מקיפה עוקב מדדים גמיש ____________ מספר אישור 14334</t>
  </si>
  <si>
    <t>29/06/2023</t>
  </si>
  <si>
    <t>אינפיניטי מקיפה עוקב מדדים גמיש</t>
  </si>
  <si>
    <t>תאריך התחלה</t>
  </si>
  <si>
    <t>תאריך סיום</t>
  </si>
  <si>
    <t>דוח חודשי לחודש 2023 /  7</t>
  </si>
  <si>
    <t>הופק בתוכנת פריים זהב, מהדורה 5.20.148, פריים מערכות, טלפון 03-7760600, www.primesys.co.il</t>
  </si>
  <si>
    <t>דוח תשואה רוחבי לקופות גמל מ-30/06/2023 עד ל-31/07/2023</t>
  </si>
  <si>
    <t>הופק ב 15:23  9/08/2023</t>
  </si>
  <si>
    <t>תאריך פעולה אחרון:  9/08/2023, תאריך עידכון שערים:  8/08/2023</t>
  </si>
  <si>
    <t>2/07/2023</t>
  </si>
  <si>
    <t>3/07/2023</t>
  </si>
  <si>
    <t>4/07/2023</t>
  </si>
  <si>
    <t>5/07/2023</t>
  </si>
  <si>
    <t>6/07/2023</t>
  </si>
  <si>
    <t>9/07/2023</t>
  </si>
  <si>
    <t>10/07/2023</t>
  </si>
  <si>
    <t>11/07/2023</t>
  </si>
  <si>
    <t>12/07/2023</t>
  </si>
  <si>
    <t>13/07/2023</t>
  </si>
  <si>
    <t>16/07/2023</t>
  </si>
  <si>
    <t>17/07/2023</t>
  </si>
  <si>
    <t>18/07/2023</t>
  </si>
  <si>
    <t>19/07/2023</t>
  </si>
  <si>
    <t>20/07/2023</t>
  </si>
  <si>
    <t>23/07/2023</t>
  </si>
  <si>
    <t>24/07/2023</t>
  </si>
  <si>
    <t>25/07/2023</t>
  </si>
  <si>
    <t>26/07/2023</t>
  </si>
  <si>
    <t>30/07/2023</t>
  </si>
  <si>
    <t>31/07/2023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</si>
</sst>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00%"/>
    <numFmt numFmtId="165" formatCode="0.000"/>
  </numFmts>
  <fonts count="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b/>
      <sz val="10"/>
      <color rgb="FF000000"/>
      <name val="Ariel"/>
    </font>
    <font>
      <sz val="10"/>
      <name val="Arial"/>
      <family val="2"/>
    </font>
    <font>
      <b/>
      <sz val="14"/>
      <color rgb="FF80008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0" fillId="0" borderId="0"/>
    <xf numFmtId="0" fontId="11" fillId="0" borderId="0"/>
    <xf numFmtId="0" fontId="12" fillId="0" borderId="0"/>
    <xf numFmtId="43" fontId="12" fillId="0" borderId="0"/>
  </cellStyleXfs>
  <cellXfs count="52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0" fillId="2" borderId="0" xfId="0" applyFill="1"/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horizontal="right" vertical="center"/>
    </xf>
    <xf numFmtId="43" fontId="0" fillId="0" borderId="4" xfId="1" applyFont="1" applyBorder="1" applyAlignment="1">
      <alignment vertical="center"/>
    </xf>
    <xf numFmtId="43" fontId="0" fillId="0" borderId="0" xfId="1" applyFont="1" applyAlignment="1">
      <alignment vertical="center"/>
    </xf>
    <xf numFmtId="165" fontId="0" fillId="0" borderId="0" xfId="0" applyNumberFormat="1" applyAlignment="1">
      <alignment vertical="center"/>
    </xf>
    <xf numFmtId="10" fontId="0" fillId="0" borderId="0" xfId="2" applyNumberFormat="1" applyFont="1" applyAlignment="1">
      <alignment vertical="center"/>
    </xf>
    <xf numFmtId="0" fontId="5" fillId="0" borderId="0" xfId="3" applyFont="1" applyAlignment="1">
      <alignment horizontal="right" vertical="center" readingOrder="2"/>
    </xf>
    <xf numFmtId="43" fontId="0" fillId="2" borderId="4" xfId="1" applyFont="1" applyFill="1" applyBorder="1" applyAlignment="1">
      <alignment vertical="center"/>
    </xf>
    <xf numFmtId="0" fontId="4" fillId="0" borderId="0" xfId="6" applyFont="1" applyAlignment="1">
      <alignment horizontal="right" readingOrder="2"/>
    </xf>
    <xf numFmtId="0" fontId="4" fillId="0" borderId="0" xfId="6" applyFont="1" applyAlignment="1">
      <alignment horizontal="right"/>
    </xf>
    <xf numFmtId="4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0" fontId="4" fillId="0" borderId="0" xfId="6" applyFont="1" applyAlignment="1">
      <alignment horizontal="right" readingOrder="2"/>
    </xf>
    <xf numFmtId="0" fontId="4" fillId="0" borderId="0" xfId="6" applyFont="1" applyAlignment="1">
      <alignment horizontal="right"/>
    </xf>
    <xf numFmtId="4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0" fontId="12" fillId="0" borderId="2" xfId="6" applyBorder="1"/>
    <xf numFmtId="14" fontId="0" fillId="0" borderId="0" xfId="0" applyNumberFormat="1" applyAlignment="1">
      <alignment vertical="center"/>
    </xf>
    <xf numFmtId="0" fontId="4" fillId="0" borderId="0" xfId="6" applyFont="1" applyAlignment="1">
      <alignment horizontal="right" readingOrder="2"/>
    </xf>
    <xf numFmtId="0" fontId="4" fillId="0" borderId="0" xfId="6" applyFont="1" applyAlignment="1">
      <alignment horizontal="right"/>
    </xf>
    <xf numFmtId="14" fontId="4" fillId="0" borderId="0" xfId="6" applyNumberFormat="1" applyFont="1" applyAlignment="1">
      <alignment horizontal="right" readingOrder="2"/>
    </xf>
    <xf numFmtId="0" fontId="6" fillId="0" borderId="0" xfId="3"/>
    <xf numFmtId="0" fontId="7" fillId="0" borderId="0" xfId="3" applyFont="1" applyAlignment="1">
      <alignment horizontal="right" readingOrder="2"/>
    </xf>
    <xf numFmtId="0" fontId="5" fillId="0" borderId="0" xfId="3" applyFont="1" applyAlignment="1">
      <alignment horizontal="right"/>
    </xf>
    <xf numFmtId="0" fontId="5" fillId="0" borderId="0" xfId="3" applyFont="1" applyAlignment="1">
      <alignment horizontal="right" readingOrder="2"/>
    </xf>
    <xf numFmtId="0" fontId="8" fillId="0" borderId="0" xfId="3" applyFont="1" applyAlignment="1">
      <alignment horizontal="right" readingOrder="2"/>
    </xf>
    <xf numFmtId="0" fontId="9" fillId="0" borderId="1" xfId="3" applyFont="1" applyBorder="1" applyAlignment="1">
      <alignment horizontal="right" readingOrder="2"/>
    </xf>
    <xf numFmtId="0" fontId="4" fillId="0" borderId="0" xfId="3" applyFont="1" applyAlignment="1">
      <alignment horizontal="right" readingOrder="2"/>
    </xf>
    <xf numFmtId="0" fontId="4" fillId="0" borderId="0" xfId="3" applyFont="1" applyAlignment="1">
      <alignment horizontal="right"/>
    </xf>
    <xf numFmtId="4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0" fontId="6" fillId="0" borderId="2" xfId="3" applyBorder="1"/>
    <xf numFmtId="0" fontId="6" fillId="0" borderId="3" xfId="3" applyBorder="1"/>
    <xf numFmtId="165" fontId="0" fillId="0" borderId="4" xfId="2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8">
    <cellStyle name="Comma" xfId="1" builtinId="3"/>
    <cellStyle name="Comma 2" xfId="7" xr:uid="{00000000-0005-0000-0000-000033000000}"/>
    <cellStyle name="Normal" xfId="0" builtinId="0"/>
    <cellStyle name="Normal 2" xfId="3" xr:uid="{00000000-0005-0000-0000-00002F000000}"/>
    <cellStyle name="Normal 3" xfId="4" xr:uid="{BCDB495F-0834-4C2D-A7E7-D18CBCF2A0D0}"/>
    <cellStyle name="Normal 4" xfId="5" xr:uid="{00000000-0005-0000-0000-000031000000}"/>
    <cellStyle name="Normal 5" xfId="6" xr:uid="{00000000-0005-0000-0000-00003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371</xdr:row>
      <xdr:rowOff>66675</xdr:rowOff>
    </xdr:from>
    <xdr:to>
      <xdr:col>17</xdr:col>
      <xdr:colOff>294539</xdr:colOff>
      <xdr:row>423</xdr:row>
      <xdr:rowOff>55975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F472AF7-E84F-48B9-9D23-8A0939978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194061" y="67208400"/>
          <a:ext cx="5885714" cy="94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446861</xdr:colOff>
      <xdr:row>425</xdr:row>
      <xdr:rowOff>132167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A7743E9F-F69C-4196-B021-F97AC28DE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4727539" y="67579875"/>
          <a:ext cx="6514286" cy="94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361136</xdr:colOff>
      <xdr:row>425</xdr:row>
      <xdr:rowOff>132167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7EF279D0-A3D8-4DAE-9365-E2E3D07B2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4813264" y="67579875"/>
          <a:ext cx="6428561" cy="9466667"/>
        </a:xfrm>
        <a:prstGeom prst="rect">
          <a:avLst/>
        </a:prstGeom>
      </xdr:spPr>
    </xdr:pic>
    <xdr:clientData/>
  </xdr:twoCellAnchor>
  <xdr:twoCellAnchor editAs="oneCell">
    <xdr:from>
      <xdr:col>8</xdr:col>
      <xdr:colOff>619125</xdr:colOff>
      <xdr:row>375</xdr:row>
      <xdr:rowOff>104775</xdr:rowOff>
    </xdr:from>
    <xdr:to>
      <xdr:col>15</xdr:col>
      <xdr:colOff>275659</xdr:colOff>
      <xdr:row>422</xdr:row>
      <xdr:rowOff>84664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E6196F8A-15EC-4F56-8F8A-40E5575F9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5584541" y="67970400"/>
          <a:ext cx="4457134" cy="84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372</xdr:row>
      <xdr:rowOff>19050</xdr:rowOff>
    </xdr:from>
    <xdr:to>
      <xdr:col>15</xdr:col>
      <xdr:colOff>189746</xdr:colOff>
      <xdr:row>423</xdr:row>
      <xdr:rowOff>122658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B4FBD93-57D7-4417-B5F9-CA1036B1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5670454" y="67341750"/>
          <a:ext cx="6028571" cy="93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372</xdr:row>
      <xdr:rowOff>171450</xdr:rowOff>
    </xdr:from>
    <xdr:to>
      <xdr:col>13</xdr:col>
      <xdr:colOff>94823</xdr:colOff>
      <xdr:row>424</xdr:row>
      <xdr:rowOff>160750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A15EB36E-80F2-4F6D-A1AB-86FDD5283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136977" y="67494150"/>
          <a:ext cx="3419048" cy="94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372</xdr:row>
      <xdr:rowOff>19050</xdr:rowOff>
    </xdr:from>
    <xdr:to>
      <xdr:col>15</xdr:col>
      <xdr:colOff>189746</xdr:colOff>
      <xdr:row>423</xdr:row>
      <xdr:rowOff>122658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F4F54151-3A4D-454D-9386-B36A1AE59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5670454" y="67341750"/>
          <a:ext cx="6028571" cy="93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372</xdr:row>
      <xdr:rowOff>171450</xdr:rowOff>
    </xdr:from>
    <xdr:to>
      <xdr:col>13</xdr:col>
      <xdr:colOff>94823</xdr:colOff>
      <xdr:row>424</xdr:row>
      <xdr:rowOff>160750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FF36844B-615F-4BC4-A8FD-AB1E146D4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136977" y="67494150"/>
          <a:ext cx="3419048" cy="94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372</xdr:row>
      <xdr:rowOff>76200</xdr:rowOff>
    </xdr:from>
    <xdr:to>
      <xdr:col>22</xdr:col>
      <xdr:colOff>65908</xdr:colOff>
      <xdr:row>424</xdr:row>
      <xdr:rowOff>75024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3F07DBB-A3AF-4B96-A749-D3165EE98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0993692" y="67398900"/>
          <a:ext cx="6133333" cy="94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372</xdr:row>
      <xdr:rowOff>0</xdr:rowOff>
    </xdr:from>
    <xdr:to>
      <xdr:col>15</xdr:col>
      <xdr:colOff>265983</xdr:colOff>
      <xdr:row>423</xdr:row>
      <xdr:rowOff>179799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85030747-029A-4025-94FE-6A74317D5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594217" y="67322700"/>
          <a:ext cx="5733333" cy="9409524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371</xdr:row>
      <xdr:rowOff>66675</xdr:rowOff>
    </xdr:from>
    <xdr:to>
      <xdr:col>17</xdr:col>
      <xdr:colOff>380264</xdr:colOff>
      <xdr:row>423</xdr:row>
      <xdr:rowOff>55975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E5DDD192-CB79-41E5-923B-861918B5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4108336" y="67208400"/>
          <a:ext cx="5971439" cy="94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532586</xdr:colOff>
      <xdr:row>425</xdr:row>
      <xdr:rowOff>132167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F718BBA7-5D33-430B-8D67-E7A9B671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4641814" y="67579875"/>
          <a:ext cx="6600011" cy="94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446861</xdr:colOff>
      <xdr:row>425</xdr:row>
      <xdr:rowOff>132167</xdr:rowOff>
    </xdr:to>
    <xdr:pic>
      <xdr:nvPicPr>
        <xdr:cNvPr id="6" name="תמונה 5">
          <a:extLst>
            <a:ext uri="{FF2B5EF4-FFF2-40B4-BE49-F238E27FC236}">
              <a16:creationId xmlns:a16="http://schemas.microsoft.com/office/drawing/2014/main" id="{A42BA32B-EBF6-48FD-91B0-C6A199354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4727539" y="67579875"/>
          <a:ext cx="6514286" cy="94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371</xdr:row>
      <xdr:rowOff>85725</xdr:rowOff>
    </xdr:from>
    <xdr:to>
      <xdr:col>16</xdr:col>
      <xdr:colOff>189780</xdr:colOff>
      <xdr:row>423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F569060-9F71-4A6D-917D-178086675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984620" y="67227450"/>
          <a:ext cx="5761905" cy="93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371</xdr:row>
      <xdr:rowOff>76200</xdr:rowOff>
    </xdr:from>
    <xdr:to>
      <xdr:col>14</xdr:col>
      <xdr:colOff>589937</xdr:colOff>
      <xdr:row>424</xdr:row>
      <xdr:rowOff>17858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B9EC77F0-F907-42F1-824D-754BFC376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956063" y="67217925"/>
          <a:ext cx="4904762" cy="9533333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600075</xdr:colOff>
      <xdr:row>371</xdr:row>
      <xdr:rowOff>85725</xdr:rowOff>
    </xdr:from>
    <xdr:to>
      <xdr:col>16</xdr:col>
      <xdr:colOff>189780</xdr:colOff>
      <xdr:row>423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9922C1C1-CCB6-43BA-A7B3-B6745CA2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984620" y="67227450"/>
          <a:ext cx="5761905" cy="93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371</xdr:row>
      <xdr:rowOff>76200</xdr:rowOff>
    </xdr:from>
    <xdr:to>
      <xdr:col>14</xdr:col>
      <xdr:colOff>589937</xdr:colOff>
      <xdr:row>424</xdr:row>
      <xdr:rowOff>17858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464D854E-62AC-4239-81B6-E360A8A5B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956063" y="67217925"/>
          <a:ext cx="4904762" cy="9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W32"/>
  <sheetViews>
    <sheetView showGridLines="0" rightToLeft="1" tabSelected="1" workbookViewId="0">
      <selection activeCell="B12" sqref="B12:G32"/>
    </sheetView>
  </sheetViews>
  <sheetFormatPr defaultRowHeight="14.25"/>
  <cols>
    <col min="1" max="1" width="9" style="8"/>
    <col min="2" max="2" width="27" style="8" bestFit="1" customWidth="1"/>
    <col min="3" max="3" width="10.5" style="8" customWidth="1"/>
    <col min="4" max="4" width="9.875" style="8" bestFit="1" customWidth="1"/>
    <col min="5" max="5" width="15.125" style="8" bestFit="1" customWidth="1"/>
    <col min="6" max="6" width="12" style="8" bestFit="1" customWidth="1"/>
    <col min="7" max="7" width="27.25" style="8" bestFit="1" customWidth="1"/>
    <col min="8" max="9" width="13.5" style="8" bestFit="1" customWidth="1"/>
    <col min="10" max="12" width="12" style="8" customWidth="1"/>
    <col min="13" max="13" width="19" style="8" bestFit="1" customWidth="1"/>
    <col min="14" max="16" width="12" style="8" customWidth="1"/>
    <col min="17" max="17" width="10.875" style="8" bestFit="1" customWidth="1"/>
    <col min="18" max="18" width="13" style="8" bestFit="1" customWidth="1"/>
    <col min="19" max="19" width="8.875" style="8" bestFit="1" customWidth="1"/>
    <col min="20" max="20" width="9.875" style="8" bestFit="1" customWidth="1"/>
    <col min="21" max="21" width="12.5" style="8" bestFit="1" customWidth="1"/>
    <col min="22" max="22" width="11" style="8" customWidth="1"/>
    <col min="23" max="16384" width="9" style="8"/>
  </cols>
  <sheetData>
    <row r="1" spans="1:23">
      <c r="D1" s="49" t="s">
        <v>1473</v>
      </c>
      <c r="E1" s="50"/>
      <c r="F1" s="50"/>
      <c r="G1" s="9"/>
      <c r="H1" s="9"/>
      <c r="I1" s="10"/>
      <c r="J1" s="10"/>
      <c r="K1" s="10"/>
      <c r="L1" s="10"/>
      <c r="M1" s="10"/>
      <c r="N1" s="10"/>
      <c r="O1" s="10"/>
      <c r="P1" s="10"/>
      <c r="Q1" s="49" t="s">
        <v>1472</v>
      </c>
      <c r="R1" s="49"/>
      <c r="S1" s="49"/>
      <c r="T1" s="51" t="s">
        <v>1481</v>
      </c>
      <c r="U1" s="51"/>
      <c r="V1" s="51"/>
    </row>
    <row r="2" spans="1:23">
      <c r="D2" s="11" t="s">
        <v>653</v>
      </c>
      <c r="E2" s="12" t="s">
        <v>1356</v>
      </c>
      <c r="F2" s="12" t="s">
        <v>1363</v>
      </c>
      <c r="G2" s="12" t="s">
        <v>1357</v>
      </c>
      <c r="H2" s="12" t="s">
        <v>1365</v>
      </c>
      <c r="I2" s="8" t="s">
        <v>1387</v>
      </c>
      <c r="J2" s="8" t="s">
        <v>1393</v>
      </c>
      <c r="K2" s="8" t="s">
        <v>1389</v>
      </c>
      <c r="L2" s="8" t="s">
        <v>2218</v>
      </c>
      <c r="M2" s="8" t="s">
        <v>1397</v>
      </c>
      <c r="N2" s="8" t="s">
        <v>1391</v>
      </c>
      <c r="O2" s="8" t="s">
        <v>2219</v>
      </c>
      <c r="P2" s="8" t="s">
        <v>1395</v>
      </c>
      <c r="Q2" s="11" t="s">
        <v>653</v>
      </c>
      <c r="R2" s="11" t="s">
        <v>1356</v>
      </c>
      <c r="S2" s="11" t="s">
        <v>1363</v>
      </c>
      <c r="T2" s="8" t="s">
        <v>653</v>
      </c>
      <c r="U2" s="8" t="s">
        <v>1356</v>
      </c>
      <c r="V2" s="8" t="s">
        <v>1363</v>
      </c>
    </row>
    <row r="3" spans="1:23" ht="42.75">
      <c r="D3" s="11" t="s">
        <v>1</v>
      </c>
      <c r="E3" s="13" t="s">
        <v>1480</v>
      </c>
      <c r="F3" s="13" t="s">
        <v>2220</v>
      </c>
      <c r="G3" s="13" t="s">
        <v>2221</v>
      </c>
      <c r="H3" s="13" t="s">
        <v>2222</v>
      </c>
      <c r="I3" s="14" t="s">
        <v>1414</v>
      </c>
      <c r="K3" s="8" t="s">
        <v>1502</v>
      </c>
      <c r="M3" s="8" t="s">
        <v>1503</v>
      </c>
      <c r="N3" s="8" t="s">
        <v>2205</v>
      </c>
      <c r="Q3" s="11"/>
      <c r="R3" s="11"/>
      <c r="S3" s="11"/>
    </row>
    <row r="4" spans="1:23">
      <c r="A4" s="34">
        <v>14037</v>
      </c>
      <c r="B4" s="15" t="s">
        <v>1474</v>
      </c>
      <c r="C4" s="16" t="s">
        <v>1467</v>
      </c>
      <c r="D4" s="17">
        <f>+SUMIFS('14037 50 ומטה'!$B:$B,'14037 50 ומטה'!$C:$C,D$2)</f>
        <v>26496.149000000001</v>
      </c>
      <c r="E4" s="12">
        <f>+SUMIFS('14037 50 ומטה'!$B:$B,'14037 50 ומטה'!$C:$C,E$2)</f>
        <v>2.9550000000000001</v>
      </c>
      <c r="F4" s="12">
        <f>+SUMIFS('14037 50 ומטה'!$B:$B,'14037 50 ומטה'!$C:$C,F$2)</f>
        <v>750.61300000000006</v>
      </c>
      <c r="G4" s="12">
        <f>+SUMIFS('14037 50 ומטה'!$B:$B,'14037 50 ומטה'!$C:$C,G$2)</f>
        <v>11.726000000000001</v>
      </c>
      <c r="H4" s="12">
        <f>+SUMIFS('14037 50 ומטה'!$B:$B,'14037 50 ומטה'!$C:$C,H$2)</f>
        <v>2201.875</v>
      </c>
      <c r="I4" s="18">
        <f>+SUMIFS('14037 50 ומטה'!$B:$B,'14037 50 ומטה'!$C:$C,I$2)</f>
        <v>12969.672</v>
      </c>
      <c r="J4" s="18">
        <f>+SUMIFS('14037 50 ומטה'!$B:$B,'14037 50 ומטה'!$C:$C,J$2)</f>
        <v>13019.716</v>
      </c>
      <c r="K4" s="18">
        <f>+SUMIFS('14037 50 ומטה'!$B:$B,'14037 50 ומטה'!$C:$C,K$2)</f>
        <v>6010.4459999999999</v>
      </c>
      <c r="L4" s="18">
        <f>SUM('14037 50 ומטה'!I1394:I1400)</f>
        <v>108.295</v>
      </c>
      <c r="M4" s="18">
        <f>+SUMIFS('14037 50 ומטה'!$B:$B,'14037 50 ומטה'!$C:$C,M$2)</f>
        <v>6075.5680000000002</v>
      </c>
      <c r="N4" s="18">
        <f>+SUMIFS('14037 50 ומטה'!$B:$B,'14037 50 ומטה'!$C:$C,N$2)</f>
        <v>8055.4049999999997</v>
      </c>
      <c r="O4" s="8">
        <f>SUM('14037 50 ומטה'!I1406:I1431)</f>
        <v>474.60899999999998</v>
      </c>
      <c r="P4" s="18">
        <f>+SUMIFS('14037 50 ומטה'!$B:$B,'14037 50 ומטה'!$C:$C,P$2)</f>
        <v>8123.7460000000001</v>
      </c>
      <c r="Q4" s="11">
        <f>LOOKUP(2,1/('דוח תשואות מורחב'!A:A=בדיקות!B4),'דוח תשואות מורחב'!D:D)/1000</f>
        <v>26496.14991</v>
      </c>
      <c r="R4" s="48">
        <f>LOOKUP(2,1/('דוח תשואות מורחב'!A:A=בדיקות!B4),'דוח תשואות מורחב'!H:H)*100</f>
        <v>2.9550346373312002</v>
      </c>
      <c r="S4" s="11">
        <f>(LOOKUP(2,1/('דוח תשואות מורחב'!A:A=B4),'דוח תשואות מורחב'!D:D)-VLOOKUP(B4,'דוח תשואות מורחב'!A:D,4,0)-SUMIFS('דוח תשואות מורחב'!D:D,'דוח תשואות מורחב'!A:A,B4,'דוח תשואות מורחב'!C:C,$N$26)-LOOKUP(2,1/('דוח תשואות מורחב'!A:A=B4),'דוח תשואות מורחב'!E:E)+LOOKUP(2,1/('דוח תשואות מורחב'!A:A=B4),'דוח תשואות מורחב'!F:F)+LOOKUP(2,1/('דוח תשואות מורחב'!A:A=B4),'דוח תשואות מורחב'!G:G))/1000</f>
        <v>750.61314999999945</v>
      </c>
      <c r="T4" s="18">
        <f t="shared" ref="T4:V11" si="0">D4-Q4</f>
        <v>-9.0999999883933924E-4</v>
      </c>
      <c r="U4" s="19">
        <f t="shared" si="0"/>
        <v>-3.4637331200126908E-5</v>
      </c>
      <c r="V4" s="18">
        <f>F4-S4</f>
        <v>-1.4999999939391273E-4</v>
      </c>
      <c r="W4" s="20">
        <f>+T4/Q4</f>
        <v>-3.4344612403324799E-8</v>
      </c>
    </row>
    <row r="5" spans="1:23">
      <c r="B5" s="15" t="s">
        <v>1475</v>
      </c>
      <c r="C5" s="16" t="s">
        <v>1468</v>
      </c>
      <c r="D5" s="17">
        <f>+SUMIFS('14038 50-60'!$B:$B,'14038 50-60'!$C:$C,D$2)</f>
        <v>4598.2669999999998</v>
      </c>
      <c r="E5" s="12">
        <f>+SUMIFS('14038 50-60'!$B:$B,'14038 50-60'!$C:$C,E$2)</f>
        <v>2.6120000000000001</v>
      </c>
      <c r="F5" s="12">
        <f>+SUMIFS('14038 50-60'!$B:$B,'14038 50-60'!$C:$C,F$2)</f>
        <v>114.68300000000001</v>
      </c>
      <c r="G5" s="12">
        <f>+SUMIFS('14038 50-60'!$B:$B,'14038 50-60'!$C:$C,G$2)</f>
        <v>13.34</v>
      </c>
      <c r="H5" s="12">
        <f>+SUMIFS('14038 50-60'!$B:$B,'14038 50-60'!$C:$C,H$2)</f>
        <v>380.47699999999998</v>
      </c>
      <c r="I5" s="18">
        <f>+SUMIFS('14038 50-60'!$B:$B,'14038 50-60'!$C:$C,I$2)</f>
        <v>1878.37</v>
      </c>
      <c r="J5" s="18">
        <f>+SUMIFS('14038 50-60'!$B:$B,'14038 50-60'!$C:$C,J$2)</f>
        <v>1878.37</v>
      </c>
      <c r="K5" s="18">
        <f>+SUMIFS('14038 50-60'!$B:$B,'14038 50-60'!$C:$C,K$2)</f>
        <v>916.22</v>
      </c>
      <c r="L5" s="18">
        <f>SUM('14038 50-60'!I1394:I1400)</f>
        <v>11.071</v>
      </c>
      <c r="M5" s="18">
        <f>+SUMIFS('14038 50-60'!$B:$B,'14038 50-60'!$C:$C,M$2)</f>
        <v>917.26800000000003</v>
      </c>
      <c r="N5" s="18">
        <f>+SUMIFS('14038 50-60'!$B:$B,'14038 50-60'!$C:$C,N$2)</f>
        <v>1234.7539999999999</v>
      </c>
      <c r="O5" s="18">
        <f>SUM('14038 50-60'!I1406:I1422)</f>
        <v>85.662000000000006</v>
      </c>
      <c r="P5" s="18">
        <f>+SUMIFS('14038 50-60'!$B:$B,'14038 50-60'!$C:$C,P$2)</f>
        <v>1234.7539999999999</v>
      </c>
      <c r="Q5" s="11">
        <f>LOOKUP(2,1/('דוח תשואות מורחב'!A:A=בדיקות!B5),'דוח תשואות מורחב'!D:D)/1000</f>
        <v>4598.2665900000002</v>
      </c>
      <c r="R5" s="48">
        <f>LOOKUP(2,1/('דוח תשואות מורחב'!A:A=בדיקות!B5),'דוח תשואות מורחב'!H:H)*100</f>
        <v>2.61245317159791</v>
      </c>
      <c r="S5" s="11">
        <f>(LOOKUP(2,1/('דוח תשואות מורחב'!A:A=B5),'דוח תשואות מורחב'!D:D)-VLOOKUP(B5,'דוח תשואות מורחב'!A:D,4,0)-SUMIFS('דוח תשואות מורחב'!D:D,'דוח תשואות מורחב'!A:A,B5,'דוח תשואות מורחב'!C:C,$N$26)-LOOKUP(2,1/('דוח תשואות מורחב'!A:A=B5),'דוח תשואות מורחב'!E:E)+LOOKUP(2,1/('דוח תשואות מורחב'!A:A=B5),'דוח תשואות מורחב'!F:F)+LOOKUP(2,1/('דוח תשואות מורחב'!A:A=B5),'דוח תשואות מורחב'!G:G))/1000</f>
        <v>114.68282999999946</v>
      </c>
      <c r="T5" s="18">
        <f t="shared" si="0"/>
        <v>4.0999999964697054E-4</v>
      </c>
      <c r="U5" s="19">
        <f t="shared" si="0"/>
        <v>-4.5317159790991823E-4</v>
      </c>
      <c r="V5" s="18">
        <f t="shared" si="0"/>
        <v>1.7000000055134024E-4</v>
      </c>
      <c r="W5" s="20">
        <f t="shared" ref="W5:W11" si="1">+T5/Q5</f>
        <v>8.9164034233815605E-8</v>
      </c>
    </row>
    <row r="6" spans="1:23">
      <c r="B6" s="15" t="s">
        <v>1476</v>
      </c>
      <c r="C6" s="16" t="s">
        <v>1469</v>
      </c>
      <c r="D6" s="17">
        <f>+SUMIFS('14039 60 ומעלה'!$B:$B,'14039 60 ומעלה'!$C:$C,D$2)</f>
        <v>4717.1819999999998</v>
      </c>
      <c r="E6" s="12">
        <f>+SUMIFS('14039 60 ומעלה'!$B:$B,'14039 60 ומעלה'!$C:$C,E$2)</f>
        <v>2.1909999999999998</v>
      </c>
      <c r="F6" s="12">
        <f>+SUMIFS('14039 60 ומעלה'!$B:$B,'14039 60 ומעלה'!$C:$C,F$2)</f>
        <v>99.906000000000006</v>
      </c>
      <c r="G6" s="12">
        <f>+SUMIFS('14039 60 ומעלה'!$B:$B,'14039 60 ומעלה'!$C:$C,G$2)</f>
        <v>7.3840000000000003</v>
      </c>
      <c r="H6" s="12">
        <f>+SUMIFS('14039 60 ומעלה'!$B:$B,'14039 60 ומעלה'!$C:$C,H$2)</f>
        <v>250.77199999999999</v>
      </c>
      <c r="I6" s="18">
        <f>+SUMIFS('14039 60 ומעלה'!$B:$B,'14039 60 ומעלה'!$C:$C,I$2)</f>
        <v>1373.9780000000001</v>
      </c>
      <c r="J6" s="18">
        <f>+SUMIFS('14039 60 ומעלה'!$B:$B,'14039 60 ומעלה'!$C:$C,J$2)</f>
        <v>1373.9780000000001</v>
      </c>
      <c r="K6" s="18">
        <f>+SUMIFS('14039 60 ומעלה'!$B:$B,'14039 60 ומעלה'!$C:$C,K$2)</f>
        <v>698.07</v>
      </c>
      <c r="L6" s="18">
        <f>SUM('14039 60 ומעלה'!I1394:I1400)</f>
        <v>17.082000000000001</v>
      </c>
      <c r="M6" s="18">
        <f>+SUMIFS('14039 60 ומעלה'!$B:$B,'14039 60 ומעלה'!$C:$C,M$2)</f>
        <v>699.57</v>
      </c>
      <c r="N6" s="18">
        <f>+SUMIFS('14039 60 ומעלה'!$B:$B,'14039 60 ומעלה'!$C:$C,N$2)</f>
        <v>895.31</v>
      </c>
      <c r="O6" s="18">
        <f>SUM('14039 60 ומעלה'!I1406:I1422)</f>
        <v>81.727999999999994</v>
      </c>
      <c r="P6" s="18">
        <f>+SUMIFS('14039 60 ומעלה'!$B:$B,'14039 60 ומעלה'!$C:$C,P$2)</f>
        <v>895.31</v>
      </c>
      <c r="Q6" s="11">
        <f>LOOKUP(2,1/('דוח תשואות מורחב'!A:A=בדיקות!B6),'דוח תשואות מורחב'!D:D)/1000</f>
        <v>4717.1832999999997</v>
      </c>
      <c r="R6" s="48">
        <f>LOOKUP(2,1/('דוח תשואות מורחב'!A:A=בדיקות!B6),'דוח תשואות מורחב'!H:H)*100</f>
        <v>2.1909292409123102</v>
      </c>
      <c r="S6" s="11">
        <f>(LOOKUP(2,1/('דוח תשואות מורחב'!A:A=B6),'דוח תשואות מורחב'!D:D)-VLOOKUP(B6,'דוח תשואות מורחב'!A:D,4,0)-SUMIFS('דוח תשואות מורחב'!D:D,'דוח תשואות מורחב'!A:A,B6,'דוח תשואות מורחב'!C:C,$N$26)-LOOKUP(2,1/('דוח תשואות מורחב'!A:A=B6),'דוח תשואות מורחב'!E:E)+LOOKUP(2,1/('דוח תשואות מורחב'!A:A=B6),'דוח תשואות מורחב'!F:F)+LOOKUP(2,1/('דוח תשואות מורחב'!A:A=B6),'דוח תשואות מורחב'!G:G))/1000</f>
        <v>99.906229999999411</v>
      </c>
      <c r="T6" s="18">
        <f t="shared" si="0"/>
        <v>-1.299999999901047E-3</v>
      </c>
      <c r="U6" s="19">
        <f t="shared" si="0"/>
        <v>7.0759087689609146E-5</v>
      </c>
      <c r="V6" s="18">
        <f t="shared" si="0"/>
        <v>-2.2999999940509497E-4</v>
      </c>
      <c r="W6" s="20">
        <f t="shared" si="1"/>
        <v>-2.755881883795033E-7</v>
      </c>
    </row>
    <row r="7" spans="1:23">
      <c r="B7" s="15" t="s">
        <v>1477</v>
      </c>
      <c r="C7" s="16" t="s">
        <v>1470</v>
      </c>
      <c r="D7" s="17">
        <f>+SUMIFS('14054 SP500'!$B:$B,'14054 SP500'!$C:$C,D$2)</f>
        <v>4614.8969999999999</v>
      </c>
      <c r="E7" s="12">
        <f>+SUMIFS('14054 SP500'!$B:$B,'14054 SP500'!$C:$C,E$2)</f>
        <v>2.97</v>
      </c>
      <c r="F7" s="12">
        <f>+SUMIFS('14054 SP500'!$B:$B,'14054 SP500'!$C:$C,F$2)</f>
        <v>117.866</v>
      </c>
      <c r="G7" s="12">
        <f>+SUMIFS('14054 SP500'!$B:$B,'14054 SP500'!$C:$C,G$2)</f>
        <v>18.509</v>
      </c>
      <c r="H7" s="12">
        <f>+SUMIFS('14054 SP500'!$B:$B,'14054 SP500'!$C:$C,H$2)</f>
        <v>482.53</v>
      </c>
      <c r="I7" s="18">
        <f>+SUMIFS('14054 SP500'!$B:$B,'14054 SP500'!$C:$C,I$2)</f>
        <v>3090.4319999999998</v>
      </c>
      <c r="J7" s="18">
        <f>+SUMIFS('14054 SP500'!$B:$B,'14054 SP500'!$C:$C,J$2)</f>
        <v>3090.4319999999998</v>
      </c>
      <c r="K7" s="18">
        <f>+SUMIFS('14054 SP500'!$B:$B,'14054 SP500'!$C:$C,K$2)</f>
        <v>3147.1509999999998</v>
      </c>
      <c r="L7" s="18">
        <f>SUM('14054 SP500'!I1394:I1400)</f>
        <v>0</v>
      </c>
      <c r="M7" s="18">
        <f>+SUMIFS('14054 SP500'!$B:$B,'14054 SP500'!$C:$C,M$2)</f>
        <v>3147.1509999999998</v>
      </c>
      <c r="N7" s="18">
        <f>+SUMIFS('14054 SP500'!$B:$B,'14054 SP500'!$C:$C,N$2)</f>
        <v>3302.239</v>
      </c>
      <c r="O7" s="18">
        <f>SUM('14054 SP500'!I1406:I1422)</f>
        <v>0</v>
      </c>
      <c r="P7" s="18">
        <f>+SUMIFS('14054 SP500'!$B:$B,'14054 SP500'!$C:$C,P$2)</f>
        <v>3302.239</v>
      </c>
      <c r="Q7" s="11">
        <f>LOOKUP(2,1/('דוח תשואות מורחב'!A:A=בדיקות!B7),'דוח תשואות מורחב'!D:D)/1000</f>
        <v>4614.8967999999995</v>
      </c>
      <c r="R7" s="48">
        <f>LOOKUP(2,1/('דוח תשואות מורחב'!A:A=בדיקות!B7),'דוח תשואות מורחב'!H:H)*100</f>
        <v>2.9696489400497601</v>
      </c>
      <c r="S7" s="11">
        <f>(LOOKUP(2,1/('דוח תשואות מורחב'!A:A=B7),'דוח תשואות מורחב'!D:D)-VLOOKUP(B7,'דוח תשואות מורחב'!A:D,4,0)-SUMIFS('דוח תשואות מורחב'!D:D,'דוח תשואות מורחב'!A:A,B7,'דוח תשואות מורחב'!C:C,$N$26)-LOOKUP(2,1/('דוח תשואות מורחב'!A:A=B7),'דוח תשואות מורחב'!E:E)+LOOKUP(2,1/('דוח תשואות מורחב'!A:A=B7),'דוח תשואות מורחב'!F:F)+LOOKUP(2,1/('דוח תשואות מורחב'!A:A=B7),'דוח תשואות מורחב'!G:G))/1000</f>
        <v>117.86618999999965</v>
      </c>
      <c r="T7" s="18">
        <f t="shared" si="0"/>
        <v>2.0000000040454324E-4</v>
      </c>
      <c r="U7" s="19">
        <f t="shared" si="0"/>
        <v>3.5105995024009573E-4</v>
      </c>
      <c r="V7" s="18">
        <f t="shared" si="0"/>
        <v>-1.8999999964819381E-4</v>
      </c>
      <c r="W7" s="20">
        <f t="shared" si="1"/>
        <v>4.3337913949569418E-8</v>
      </c>
    </row>
    <row r="8" spans="1:23">
      <c r="B8" s="15" t="s">
        <v>1478</v>
      </c>
      <c r="C8" s="16" t="s">
        <v>1414</v>
      </c>
      <c r="D8" s="17">
        <f>+SUMIFS('מניות 14040'!$B:$B,'מניות 14040'!$C:$C,D$2)</f>
        <v>3489.55</v>
      </c>
      <c r="E8" s="12">
        <f>+SUMIFS('מניות 14040'!$B:$B,'מניות 14040'!$C:$C,E$2)</f>
        <v>3.7149999999999999</v>
      </c>
      <c r="F8" s="12">
        <f>+SUMIFS('מניות 14040'!$B:$B,'מניות 14040'!$C:$C,F$2)</f>
        <v>124.252</v>
      </c>
      <c r="G8" s="12">
        <f>+SUMIFS('מניות 14040'!$B:$B,'מניות 14040'!$C:$C,G$2)</f>
        <v>16.045999999999999</v>
      </c>
      <c r="H8" s="12">
        <f>+SUMIFS('מניות 14040'!$B:$B,'מניות 14040'!$C:$C,H$2)</f>
        <v>437.15</v>
      </c>
      <c r="I8" s="18">
        <f>+SUMIFS('מניות 14040'!$B:$B,'מניות 14040'!$C:$C,I$2)</f>
        <v>2448.261</v>
      </c>
      <c r="J8" s="18">
        <f>+SUMIFS('מניות 14040'!$B:$B,'מניות 14040'!$C:$C,J$2)</f>
        <v>2448.261</v>
      </c>
      <c r="K8" s="18">
        <f>+SUMIFS('מניות 14040'!$B:$B,'מניות 14040'!$C:$C,K$2)</f>
        <v>2457.2449999999999</v>
      </c>
      <c r="L8" s="18">
        <f>SUM('מניות 14040'!I1394:I1400)</f>
        <v>0</v>
      </c>
      <c r="M8" s="18">
        <f>+SUMIFS('מניות 14040'!$B:$B,'מניות 14040'!$C:$C,M$2)</f>
        <v>2457.2449999999999</v>
      </c>
      <c r="N8" s="18">
        <f>+SUMIFS('מניות 14040'!$B:$B,'מניות 14040'!$C:$C,N$2)</f>
        <v>2448.261</v>
      </c>
      <c r="O8" s="18">
        <f>+SUM('מניות 14040'!I1406:I1432)</f>
        <v>2311.6460000000002</v>
      </c>
      <c r="P8" s="18">
        <f>+SUMIFS('מניות 14040'!$B:$B,'מניות 14040'!$C:$C,P$2)</f>
        <v>2448.261</v>
      </c>
      <c r="Q8" s="11">
        <f>LOOKUP(2,1/('דוח תשואות מורחב'!A:A=בדיקות!B8),'דוח תשואות מורחב'!D:D)/1000</f>
        <v>3489.5502900000001</v>
      </c>
      <c r="R8" s="48">
        <f>LOOKUP(2,1/('דוח תשואות מורחב'!A:A=בדיקות!B8),'דוח תשואות מורחב'!H:H)*100</f>
        <v>3.7153927164498701</v>
      </c>
      <c r="S8" s="11">
        <f>(LOOKUP(2,1/('דוח תשואות מורחב'!A:A=B8),'דוח תשואות מורחב'!D:D)-VLOOKUP(B8,'דוח תשואות מורחב'!A:D,4,0)-SUMIFS('דוח תשואות מורחב'!D:D,'דוח תשואות מורחב'!A:A,B8,'דוח תשואות מורחב'!C:C,$N$26)-LOOKUP(2,1/('דוח תשואות מורחב'!A:A=B8),'דוח תשואות מורחב'!E:E)+LOOKUP(2,1/('דוח תשואות מורחב'!A:A=B8),'דוח תשואות מורחב'!F:F)+LOOKUP(2,1/('דוח תשואות מורחב'!A:A=B8),'דוח תשואות מורחב'!G:G))/1000</f>
        <v>124.25248000000023</v>
      </c>
      <c r="T8" s="18">
        <f t="shared" si="0"/>
        <v>-2.8999999994994141E-4</v>
      </c>
      <c r="U8" s="19">
        <f t="shared" si="0"/>
        <v>-3.9271644987026733E-4</v>
      </c>
      <c r="V8" s="18">
        <f t="shared" si="0"/>
        <v>-4.8000000023762368E-4</v>
      </c>
      <c r="W8" s="20">
        <f t="shared" si="1"/>
        <v>-8.3105264532508405E-8</v>
      </c>
    </row>
    <row r="9" spans="1:23">
      <c r="B9" s="15" t="s">
        <v>1479</v>
      </c>
      <c r="C9" s="16" t="s">
        <v>1471</v>
      </c>
      <c r="D9" s="17">
        <f>+SUMIFS('14042 כהלכה'!$B:$B,'14042 כהלכה'!$C:$C,D$2)</f>
        <v>1312.4459999999999</v>
      </c>
      <c r="E9" s="12">
        <f>+SUMIFS('14042 כהלכה'!$B:$B,'14042 כהלכה'!$C:$C,E$2)</f>
        <v>3.7949999999999999</v>
      </c>
      <c r="F9" s="12">
        <f>+SUMIFS('14042 כהלכה'!$B:$B,'14042 כהלכה'!$C:$C,F$2)</f>
        <v>44.420999999999999</v>
      </c>
      <c r="G9" s="12">
        <f>+SUMIFS('14042 כהלכה'!$B:$B,'14042 כהלכה'!$C:$C,G$2)</f>
        <v>15.667</v>
      </c>
      <c r="H9" s="12">
        <f>+SUMIFS('14042 כהלכה'!$B:$B,'14042 כהלכה'!$C:$C,H$2)</f>
        <v>86.77</v>
      </c>
      <c r="I9" s="18">
        <f>+SUMIFS('14042 כהלכה'!$B:$B,'14042 כהלכה'!$C:$C,I$2)</f>
        <v>919.06399999999996</v>
      </c>
      <c r="J9" s="18">
        <f>+SUMIFS('14042 כהלכה'!$B:$B,'14042 כהלכה'!$C:$C,J$2)</f>
        <v>919.06399999999996</v>
      </c>
      <c r="K9" s="18">
        <f>+SUMIFS('14042 כהלכה'!$B:$B,'14042 כהלכה'!$C:$C,K$2)</f>
        <v>924.98900000000003</v>
      </c>
      <c r="L9" s="18">
        <f>SUM('14042 כהלכה'!I1394:I1400)</f>
        <v>5.0999999999999997E-2</v>
      </c>
      <c r="M9" s="18">
        <f>+SUMIFS('14042 כהלכה'!$B:$B,'14042 כהלכה'!$C:$C,M$2)</f>
        <v>924.98900000000003</v>
      </c>
      <c r="N9" s="18">
        <f>+SUMIFS('14042 כהלכה'!$B:$B,'14042 כהלכה'!$C:$C,N$2)</f>
        <v>919.06399999999996</v>
      </c>
      <c r="O9" s="18">
        <f>SUM('14042 כהלכה'!I1406:I1432)</f>
        <v>574.33699999999999</v>
      </c>
      <c r="P9" s="18">
        <f>+SUMIFS('14042 כהלכה'!$B:$B,'14042 כהלכה'!$C:$C,P$2)</f>
        <v>919.06399999999996</v>
      </c>
      <c r="Q9" s="11">
        <f>LOOKUP(2,1/('דוח תשואות מורחב'!A:A=בדיקות!B9),'דוח תשואות מורחב'!D:D)/1000</f>
        <v>1312.4446499999999</v>
      </c>
      <c r="R9" s="48">
        <f>LOOKUP(2,1/('דוח תשואות מורחב'!A:A=בדיקות!B9),'דוח תשואות מורחב'!H:H)*100</f>
        <v>3.7952945081316698</v>
      </c>
      <c r="S9" s="11">
        <f>(LOOKUP(2,1/('דוח תשואות מורחב'!A:A=B9),'דוח תשואות מורחב'!D:D)-VLOOKUP(B9,'דוח תשואות מורחב'!A:D,4,0)-SUMIFS('דוח תשואות מורחב'!D:D,'דוח תשואות מורחב'!A:A,B9,'דוח תשואות מורחב'!C:C,$N$26)-LOOKUP(2,1/('דוח תשואות מורחב'!A:A=B9),'דוח תשואות מורחב'!E:E)+LOOKUP(2,1/('דוח תשואות מורחב'!A:A=B9),'דוח תשואות מורחב'!F:F)+LOOKUP(2,1/('דוח תשואות מורחב'!A:A=B9),'דוח תשואות מורחב'!G:G))/1000</f>
        <v>44.420549999999885</v>
      </c>
      <c r="T9" s="18">
        <f t="shared" si="0"/>
        <v>1.3500000000021828E-3</v>
      </c>
      <c r="U9" s="19">
        <f t="shared" si="0"/>
        <v>-2.9450813166986833E-4</v>
      </c>
      <c r="V9" s="18">
        <f t="shared" si="0"/>
        <v>4.5000000011441443E-4</v>
      </c>
      <c r="W9" s="20">
        <f t="shared" si="1"/>
        <v>1.0286148067289412E-6</v>
      </c>
    </row>
    <row r="10" spans="1:23">
      <c r="B10" s="33" t="s">
        <v>2276</v>
      </c>
      <c r="C10" s="16"/>
      <c r="D10" s="17">
        <f>+SUMIFS('14334 מחקה מדדי מניות'!$B:$B,'14334 מחקה מדדי מניות'!$C:$C,D$2)</f>
        <v>1.3080000000000001</v>
      </c>
      <c r="E10" s="12">
        <f>+SUMIFS('14334 מחקה מדדי מניות'!$B:$B,'14334 מחקה מדדי מניות'!$C:$C,E$2)</f>
        <v>2.5270000000000001</v>
      </c>
      <c r="F10" s="12">
        <f>+SUMIFS('14334 מחקה מדדי מניות'!$B:$B,'14334 מחקה מדדי מניות'!$C:$C,F$2)</f>
        <v>3.3000000000000002E-2</v>
      </c>
      <c r="G10" s="12">
        <f>+SUMIFS('14334 מחקה מדדי מניות'!$B:$B,'14334 מחקה מדדי מניות'!$C:$C,G$2)</f>
        <v>2.4009999999999998</v>
      </c>
      <c r="H10" s="12">
        <f>+SUMIFS('14334 מחקה מדדי מניות'!$B:$B,'14334 מחקה מדדי מניות'!$C:$C,H$2)</f>
        <v>3.4000000000000002E-2</v>
      </c>
      <c r="I10" s="18">
        <f>+SUMIFS('14042 כהלכה'!$B:$B,'14042 כהלכה'!$C:$C,I$2)</f>
        <v>919.06399999999996</v>
      </c>
      <c r="J10" s="18">
        <f>+SUMIFS('14042 כהלכה'!$B:$B,'14042 כהלכה'!$C:$C,J$2)</f>
        <v>919.06399999999996</v>
      </c>
      <c r="K10" s="18">
        <f>+SUMIFS('14042 כהלכה'!$B:$B,'14042 כהלכה'!$C:$C,K$2)</f>
        <v>924.98900000000003</v>
      </c>
      <c r="L10" s="18">
        <f>SUM('14042 כהלכה'!I1395:I1401)</f>
        <v>0</v>
      </c>
      <c r="M10" s="18">
        <f>+SUMIFS('14042 כהלכה'!$B:$B,'14042 כהלכה'!$C:$C,M$2)</f>
        <v>924.98900000000003</v>
      </c>
      <c r="N10" s="18">
        <f>+SUMIFS('14042 כהלכה'!$B:$B,'14042 כהלכה'!$C:$C,N$2)</f>
        <v>919.06399999999996</v>
      </c>
      <c r="O10" s="18">
        <f>SUM('14042 כהלכה'!I1407:I1433)</f>
        <v>574.33699999999999</v>
      </c>
      <c r="P10" s="18">
        <f>+SUMIFS('14042 כהלכה'!$B:$B,'14042 כהלכה'!$C:$C,P$2)</f>
        <v>919.06399999999996</v>
      </c>
      <c r="Q10" s="11">
        <f>LOOKUP(2,1/('דוח תשואות מורחב'!A:A=בדיקות!B10),'דוח תשואות מורחב'!D:D)/1000</f>
        <v>1.30701</v>
      </c>
      <c r="R10" s="48">
        <f>LOOKUP(2,1/('דוח תשואות מורחב'!A:A=בדיקות!B10),'דוח תשואות מורחב'!H:H)*100</f>
        <v>2.5266524320388202</v>
      </c>
      <c r="S10" s="11">
        <f>(LOOKUP(2,1/('דוח תשואות מורחב'!A:A=B10),'דוח תשואות מורחב'!D:D)-VLOOKUP(B10,'דוח תשואות מורחב'!A:D,4,0)-SUMIFS('דוח תשואות מורחב'!D:D,'דוח תשואות מורחב'!A:A,B10,'דוח תשואות מורחב'!C:C,$N$26)-LOOKUP(2,1/('דוח תשואות מורחב'!A:A=B10),'דוח תשואות מורחב'!E:E)+LOOKUP(2,1/('דוח תשואות מורחב'!A:A=B10),'דוח תשואות מורחב'!F:F)+LOOKUP(2,1/('דוח תשואות מורחב'!A:A=B10),'דוח תשואות מורחב'!G:G))/1000</f>
        <v>3.2919999999999901E-2</v>
      </c>
      <c r="T10" s="18">
        <f t="shared" ref="T10" si="2">D10-Q10</f>
        <v>9.900000000000464E-4</v>
      </c>
      <c r="U10" s="19">
        <f t="shared" ref="U10" si="3">E10-R10</f>
        <v>3.4756796117996203E-4</v>
      </c>
      <c r="V10" s="18">
        <f t="shared" ref="V10" si="4">F10-S10</f>
        <v>8.0000000000100824E-5</v>
      </c>
      <c r="W10" s="20">
        <f t="shared" ref="W10" si="5">+T10/Q10</f>
        <v>7.5745403631192294E-4</v>
      </c>
    </row>
    <row r="11" spans="1:23">
      <c r="B11" s="21" t="s">
        <v>1490</v>
      </c>
      <c r="C11" s="16" t="s">
        <v>1501</v>
      </c>
      <c r="D11" s="17">
        <f>+SUMIFS('מקבלי קצבה'!$B:$B,'מקבלי קצבה'!$C:$C,D$2)</f>
        <v>2047.0920000000001</v>
      </c>
      <c r="E11" s="22">
        <f>+SUMIFS('מקבלי קצבה'!$B:$B,'מקבלי קצבה'!$C:$C,E$2)</f>
        <v>1.516</v>
      </c>
      <c r="F11" s="22">
        <f>+SUMIFS('מקבלי קצבה'!$B:$B,'מקבלי קצבה'!$C:$C,F$2)</f>
        <v>30.71</v>
      </c>
      <c r="G11" s="22">
        <f>+SUMIFS('מקבלי קצבה'!$B:$B,'מקבלי קצבה'!$C:$C,G$2)</f>
        <v>7.601</v>
      </c>
      <c r="H11" s="22">
        <f>+SUMIFS('מקבלי קצבה'!$B:$B,'מקבלי קצבה'!$C:$C,H$2)</f>
        <v>143.92699999999999</v>
      </c>
      <c r="I11" s="18">
        <f>+SUMIFS('מקבלי קצבה'!$B:$B,'מקבלי קצבה'!$C:$C,I$2)</f>
        <v>402.33199999999999</v>
      </c>
      <c r="J11" s="18">
        <f>+SUMIFS('מקבלי קצבה'!$B:$B,'מקבלי קצבה'!$C:$C,J$2)</f>
        <v>406.745</v>
      </c>
      <c r="K11" s="18">
        <f>+SUMIFS('מקבלי קצבה'!$B:$B,'מקבלי קצבה'!$C:$C,K$2)</f>
        <v>123.221</v>
      </c>
      <c r="L11" s="18">
        <f>SUM('מקבלי קצבה'!I1394:I1400)</f>
        <v>6.0369999999999999</v>
      </c>
      <c r="M11" s="18">
        <f>+SUMIFS('14042 כהלכה'!$B:$B,'14042 כהלכה'!$C:$C,M$2)</f>
        <v>924.98900000000003</v>
      </c>
      <c r="N11" s="18">
        <f>+SUMIFS('מקבלי קצבה'!$B:$B,'מקבלי קצבה'!$C:$C,N$2)</f>
        <v>278.01600000000002</v>
      </c>
      <c r="O11" s="18">
        <f>SUM('מקבלי קצבה'!I1406:I1432)</f>
        <v>6.0369999999999999</v>
      </c>
      <c r="P11" s="18">
        <f>+SUMIFS('14042 כהלכה'!$B:$B,'14042 כהלכה'!$C:$C,P$2)</f>
        <v>919.06399999999996</v>
      </c>
      <c r="Q11" s="11">
        <f>LOOKUP(2,1/('דוח תשואות מורחב'!A:A=בדיקות!B11),'דוח תשואות מורחב'!D:D)/1000</f>
        <v>2047.0908300000001</v>
      </c>
      <c r="R11" s="48">
        <f>LOOKUP(2,1/('דוח תשואות מורחב'!A:A=בדיקות!B11),'דוח תשואות מורחב'!H:H)*100</f>
        <v>1.5157515031069</v>
      </c>
      <c r="S11" s="11">
        <f>(LOOKUP(2,1/('דוח תשואות מורחב'!A:A=B11),'דוח תשואות מורחב'!D:D)-VLOOKUP(B11,'דוח תשואות מורחב'!A:D,4,0)-SUMIFS('דוח תשואות מורחב'!D:D,'דוח תשואות מורחב'!A:A,B11,'דוח תשואות מורחב'!C:C,$N$26)-LOOKUP(2,1/('דוח תשואות מורחב'!A:A=B11),'דוח תשואות מורחב'!E:E)+LOOKUP(2,1/('דוח תשואות מורחב'!A:A=B11),'דוח תשואות מורחב'!F:F)+LOOKUP(2,1/('דוח תשואות מורחב'!A:A=B11),'דוח תשואות מורחב'!G:G))/1000</f>
        <v>30.710490000000188</v>
      </c>
      <c r="T11" s="18">
        <f t="shared" si="0"/>
        <v>1.1700000000018917E-3</v>
      </c>
      <c r="U11" s="19">
        <f t="shared" si="0"/>
        <v>2.4849689310002532E-4</v>
      </c>
      <c r="V11" s="18">
        <f t="shared" si="0"/>
        <v>-4.9000000018750711E-4</v>
      </c>
      <c r="W11" s="20">
        <f t="shared" si="1"/>
        <v>5.7154278787028309E-7</v>
      </c>
    </row>
    <row r="12" spans="1:23">
      <c r="B12"/>
      <c r="C12"/>
      <c r="D12"/>
      <c r="E12"/>
      <c r="F12"/>
      <c r="G12"/>
    </row>
    <row r="13" spans="1:23">
      <c r="B13"/>
      <c r="C13"/>
      <c r="D13"/>
      <c r="E13"/>
      <c r="F13"/>
      <c r="G13"/>
      <c r="J13" s="8">
        <f t="shared" ref="J13:J18" si="6">+J4-I4</f>
        <v>50.043999999999869</v>
      </c>
      <c r="M13" s="8">
        <f t="shared" ref="M13:M18" si="7">+M4-K4</f>
        <v>65.122000000000298</v>
      </c>
      <c r="P13" s="8">
        <f>+P4-N4</f>
        <v>68.341000000000349</v>
      </c>
    </row>
    <row r="14" spans="1:23">
      <c r="B14"/>
      <c r="C14"/>
      <c r="D14"/>
      <c r="E14"/>
      <c r="F14"/>
      <c r="G14"/>
      <c r="J14" s="8">
        <f t="shared" si="6"/>
        <v>0</v>
      </c>
      <c r="M14" s="8">
        <f t="shared" si="7"/>
        <v>1.0480000000000018</v>
      </c>
      <c r="P14" s="8">
        <f t="shared" ref="P14" si="8">+P5-N5</f>
        <v>0</v>
      </c>
    </row>
    <row r="15" spans="1:23">
      <c r="B15"/>
      <c r="C15"/>
      <c r="D15"/>
      <c r="E15"/>
      <c r="F15"/>
      <c r="G15"/>
      <c r="J15" s="8">
        <f t="shared" si="6"/>
        <v>0</v>
      </c>
      <c r="M15" s="8">
        <f t="shared" si="7"/>
        <v>1.5</v>
      </c>
      <c r="P15" s="8">
        <f t="shared" ref="P15" si="9">+P6-N6</f>
        <v>0</v>
      </c>
    </row>
    <row r="16" spans="1:23">
      <c r="B16"/>
      <c r="C16"/>
      <c r="D16"/>
      <c r="E16"/>
      <c r="F16"/>
      <c r="G16"/>
      <c r="J16" s="8">
        <f t="shared" si="6"/>
        <v>0</v>
      </c>
      <c r="M16" s="8">
        <f t="shared" si="7"/>
        <v>0</v>
      </c>
      <c r="P16" s="8">
        <f t="shared" ref="P16" si="10">+P7-N7</f>
        <v>0</v>
      </c>
    </row>
    <row r="17" spans="2:16">
      <c r="B17"/>
      <c r="C17"/>
      <c r="D17"/>
      <c r="E17"/>
      <c r="F17"/>
      <c r="G17"/>
      <c r="J17" s="8">
        <f t="shared" si="6"/>
        <v>0</v>
      </c>
      <c r="M17" s="8">
        <f t="shared" si="7"/>
        <v>0</v>
      </c>
      <c r="P17" s="8">
        <f t="shared" ref="P17" si="11">+P8-N8</f>
        <v>0</v>
      </c>
    </row>
    <row r="18" spans="2:16">
      <c r="B18"/>
      <c r="C18"/>
      <c r="D18"/>
      <c r="E18"/>
      <c r="F18"/>
      <c r="G18"/>
      <c r="J18" s="8">
        <f t="shared" si="6"/>
        <v>0</v>
      </c>
      <c r="M18" s="8">
        <f t="shared" si="7"/>
        <v>0</v>
      </c>
      <c r="P18" s="8">
        <f t="shared" ref="P18" si="12">+P9-N9</f>
        <v>0</v>
      </c>
    </row>
    <row r="19" spans="2:16">
      <c r="B19"/>
      <c r="C19"/>
      <c r="D19"/>
      <c r="E19"/>
      <c r="F19"/>
      <c r="G19"/>
      <c r="J19" s="8">
        <f t="shared" ref="J19" si="13">+J11-I11</f>
        <v>4.4130000000000109</v>
      </c>
      <c r="M19" s="8">
        <f t="shared" ref="M19" si="14">+M11-K11</f>
        <v>801.76800000000003</v>
      </c>
      <c r="P19" s="8">
        <f t="shared" ref="P19" si="15">+P11-N11</f>
        <v>641.048</v>
      </c>
    </row>
    <row r="20" spans="2:16">
      <c r="B20"/>
      <c r="C20"/>
      <c r="D20"/>
      <c r="E20"/>
      <c r="F20"/>
      <c r="G20"/>
    </row>
    <row r="21" spans="2:16">
      <c r="B21"/>
      <c r="C21"/>
      <c r="D21"/>
      <c r="E21"/>
      <c r="F21"/>
      <c r="G21"/>
    </row>
    <row r="22" spans="2:16">
      <c r="B22"/>
      <c r="C22"/>
      <c r="D22"/>
      <c r="E22"/>
      <c r="F22"/>
      <c r="G22"/>
    </row>
    <row r="23" spans="2:16">
      <c r="B23"/>
      <c r="C23"/>
      <c r="D23"/>
      <c r="E23"/>
      <c r="F23"/>
      <c r="G23"/>
    </row>
    <row r="24" spans="2:16">
      <c r="B24"/>
      <c r="C24"/>
      <c r="D24"/>
      <c r="E24"/>
      <c r="F24"/>
      <c r="G24"/>
    </row>
    <row r="25" spans="2:16">
      <c r="B25"/>
      <c r="C25"/>
      <c r="D25"/>
      <c r="E25"/>
      <c r="F25"/>
      <c r="G25"/>
    </row>
    <row r="26" spans="2:16">
      <c r="B26"/>
      <c r="C26"/>
      <c r="D26"/>
      <c r="E26"/>
      <c r="F26"/>
      <c r="G26"/>
      <c r="M26" s="8" t="s">
        <v>2277</v>
      </c>
      <c r="N26" s="35">
        <v>45106</v>
      </c>
    </row>
    <row r="27" spans="2:16">
      <c r="B27"/>
      <c r="C27"/>
      <c r="D27"/>
      <c r="E27"/>
      <c r="F27"/>
      <c r="G27"/>
      <c r="M27" s="8" t="s">
        <v>2278</v>
      </c>
      <c r="N27" s="32">
        <v>45138</v>
      </c>
    </row>
    <row r="28" spans="2:16">
      <c r="B28"/>
      <c r="C28"/>
      <c r="D28"/>
      <c r="E28"/>
      <c r="F28"/>
      <c r="G28"/>
    </row>
    <row r="29" spans="2:16">
      <c r="B29"/>
      <c r="C29"/>
      <c r="D29"/>
      <c r="E29"/>
      <c r="F29"/>
      <c r="G29"/>
    </row>
    <row r="30" spans="2:16">
      <c r="B30"/>
      <c r="C30"/>
      <c r="D30"/>
      <c r="E30"/>
      <c r="F30"/>
      <c r="G30"/>
    </row>
    <row r="31" spans="2:16">
      <c r="B31"/>
      <c r="C31"/>
      <c r="D31"/>
      <c r="E31"/>
      <c r="F31"/>
      <c r="G31"/>
    </row>
    <row r="32" spans="2:16">
      <c r="B32"/>
      <c r="C32"/>
      <c r="D32"/>
      <c r="E32"/>
      <c r="F32"/>
      <c r="G32"/>
    </row>
  </sheetData>
  <mergeCells count="3">
    <mergeCell ref="D1:F1"/>
    <mergeCell ref="Q1:S1"/>
    <mergeCell ref="T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37F7-0199-4F25-8863-C5A27718E058}">
  <dimension ref="A2:J420"/>
  <sheetViews>
    <sheetView showGridLines="0" rightToLeft="1" topLeftCell="A40" workbookViewId="0">
      <selection activeCell="C44" sqref="C44"/>
    </sheetView>
  </sheetViews>
  <sheetFormatPr defaultColWidth="8" defaultRowHeight="14.25"/>
  <cols>
    <col min="1" max="1" width="35.625" customWidth="1"/>
    <col min="2" max="3" width="12" customWidth="1"/>
    <col min="4" max="5" width="13.75" customWidth="1"/>
    <col min="6" max="6" width="8.5" customWidth="1"/>
    <col min="7" max="7" width="11.125" customWidth="1"/>
    <col min="8" max="8" width="12.875" customWidth="1"/>
    <col min="9" max="9" width="11.125" customWidth="1"/>
    <col min="10" max="10" width="12.375" bestFit="1" customWidth="1"/>
  </cols>
  <sheetData>
    <row r="2" spans="1:9" ht="18">
      <c r="A2" s="37" t="s">
        <v>2281</v>
      </c>
      <c r="B2" s="36"/>
      <c r="C2" s="36"/>
      <c r="D2" s="36"/>
      <c r="E2" s="36"/>
      <c r="F2" s="36"/>
      <c r="G2" s="36"/>
      <c r="H2" s="36"/>
      <c r="I2" s="36"/>
    </row>
    <row r="4" spans="1:9" ht="18">
      <c r="A4" s="37" t="s">
        <v>1482</v>
      </c>
      <c r="B4" s="36"/>
      <c r="C4" s="36"/>
      <c r="D4" s="36"/>
      <c r="E4" s="36"/>
      <c r="F4" s="36"/>
      <c r="G4" s="36"/>
      <c r="H4" s="36"/>
      <c r="I4" s="36"/>
    </row>
    <row r="6" spans="1:9">
      <c r="A6" s="39" t="s">
        <v>2282</v>
      </c>
      <c r="B6" s="36"/>
      <c r="C6" s="36"/>
      <c r="D6" s="36"/>
      <c r="E6" s="36"/>
      <c r="F6" s="36"/>
      <c r="G6" s="36"/>
      <c r="H6" s="36"/>
      <c r="I6" s="36"/>
    </row>
    <row r="8" spans="1:9" ht="15">
      <c r="A8" s="40" t="s">
        <v>2283</v>
      </c>
      <c r="B8" s="36"/>
      <c r="C8" s="36"/>
      <c r="D8" s="36"/>
      <c r="E8" s="36"/>
      <c r="F8" s="36"/>
      <c r="G8" s="36"/>
      <c r="H8" s="36"/>
      <c r="I8" s="36"/>
    </row>
    <row r="11" spans="1:9" ht="15" thickBot="1">
      <c r="A11" s="41" t="s">
        <v>1483</v>
      </c>
      <c r="B11" s="41" t="s">
        <v>1484</v>
      </c>
      <c r="C11" s="41" t="s">
        <v>1485</v>
      </c>
      <c r="D11" s="41" t="s">
        <v>1486</v>
      </c>
      <c r="E11" s="41" t="s">
        <v>1487</v>
      </c>
      <c r="F11" s="41" t="s">
        <v>1447</v>
      </c>
      <c r="G11" s="41" t="s">
        <v>1412</v>
      </c>
      <c r="H11" s="41" t="s">
        <v>1488</v>
      </c>
      <c r="I11" s="41" t="s">
        <v>1489</v>
      </c>
    </row>
    <row r="12" spans="1:9" ht="15" thickTop="1"/>
    <row r="14" spans="1:9">
      <c r="A14" s="39" t="s">
        <v>1490</v>
      </c>
      <c r="B14" s="38">
        <v>14043</v>
      </c>
      <c r="C14" s="36"/>
      <c r="D14" s="36"/>
      <c r="E14" s="36"/>
      <c r="F14" s="36"/>
      <c r="G14" s="36"/>
      <c r="H14" s="36"/>
      <c r="I14" s="36"/>
    </row>
    <row r="15" spans="1:9">
      <c r="A15" s="42" t="s">
        <v>1490</v>
      </c>
      <c r="B15" s="43">
        <v>14043</v>
      </c>
      <c r="C15" s="42" t="s">
        <v>2275</v>
      </c>
      <c r="D15" s="44">
        <v>2027039.38</v>
      </c>
      <c r="E15" s="36"/>
      <c r="F15" s="36"/>
      <c r="G15" s="36"/>
      <c r="H15" s="36"/>
      <c r="I15" s="36"/>
    </row>
    <row r="16" spans="1:9">
      <c r="A16" s="42" t="s">
        <v>1490</v>
      </c>
      <c r="B16" s="43">
        <v>14043</v>
      </c>
      <c r="C16" s="42" t="s">
        <v>2284</v>
      </c>
      <c r="D16" s="44">
        <v>2033127.77</v>
      </c>
      <c r="E16" s="44">
        <v>0</v>
      </c>
      <c r="F16" s="44">
        <v>0</v>
      </c>
      <c r="G16" s="44">
        <v>0</v>
      </c>
      <c r="H16" s="45">
        <v>3.0035874290710298E-3</v>
      </c>
      <c r="I16" s="45">
        <v>3.0035874290710298E-3</v>
      </c>
    </row>
    <row r="17" spans="1:9">
      <c r="A17" s="42" t="s">
        <v>1490</v>
      </c>
      <c r="B17" s="43">
        <v>14043</v>
      </c>
      <c r="C17" s="42" t="s">
        <v>2285</v>
      </c>
      <c r="D17" s="44">
        <v>2034084.33</v>
      </c>
      <c r="E17" s="44">
        <v>0</v>
      </c>
      <c r="F17" s="44">
        <v>0</v>
      </c>
      <c r="G17" s="44">
        <v>0</v>
      </c>
      <c r="H17" s="45">
        <v>4.70486908946244E-4</v>
      </c>
      <c r="I17" s="45">
        <v>4.70486908946244E-4</v>
      </c>
    </row>
    <row r="18" spans="1:9">
      <c r="A18" s="42" t="s">
        <v>1490</v>
      </c>
      <c r="B18" s="43">
        <v>14043</v>
      </c>
      <c r="C18" s="42" t="s">
        <v>2286</v>
      </c>
      <c r="D18" s="44">
        <v>2035139.48</v>
      </c>
      <c r="E18" s="44">
        <v>0</v>
      </c>
      <c r="F18" s="44">
        <v>0</v>
      </c>
      <c r="G18" s="44">
        <v>0</v>
      </c>
      <c r="H18" s="45">
        <v>5.1873463869611702E-4</v>
      </c>
      <c r="I18" s="45">
        <v>5.1873463869611702E-4</v>
      </c>
    </row>
    <row r="19" spans="1:9">
      <c r="A19" s="42" t="s">
        <v>1490</v>
      </c>
      <c r="B19" s="43">
        <v>14043</v>
      </c>
      <c r="C19" s="42" t="s">
        <v>2287</v>
      </c>
      <c r="D19" s="44">
        <v>2036056.75</v>
      </c>
      <c r="E19" s="44">
        <v>0</v>
      </c>
      <c r="F19" s="44">
        <v>0</v>
      </c>
      <c r="G19" s="44">
        <v>0</v>
      </c>
      <c r="H19" s="45">
        <v>4.50716036426213E-4</v>
      </c>
      <c r="I19" s="45">
        <v>4.50716036426213E-4</v>
      </c>
    </row>
    <row r="20" spans="1:9">
      <c r="A20" s="42" t="s">
        <v>1490</v>
      </c>
      <c r="B20" s="43">
        <v>14043</v>
      </c>
      <c r="C20" s="42" t="s">
        <v>2288</v>
      </c>
      <c r="D20" s="44">
        <v>2033000.19</v>
      </c>
      <c r="E20" s="44">
        <v>0</v>
      </c>
      <c r="F20" s="44">
        <v>0</v>
      </c>
      <c r="G20" s="44">
        <v>0</v>
      </c>
      <c r="H20" s="45">
        <v>-1.5012155235849501E-3</v>
      </c>
      <c r="I20" s="45">
        <v>-1.5012155235849501E-3</v>
      </c>
    </row>
    <row r="21" spans="1:9">
      <c r="A21" s="42" t="s">
        <v>1490</v>
      </c>
      <c r="B21" s="43">
        <v>14043</v>
      </c>
      <c r="C21" s="42" t="s">
        <v>2289</v>
      </c>
      <c r="D21" s="44">
        <v>2032019.96</v>
      </c>
      <c r="E21" s="44">
        <v>0</v>
      </c>
      <c r="F21" s="44">
        <v>0</v>
      </c>
      <c r="G21" s="44">
        <v>0</v>
      </c>
      <c r="H21" s="45">
        <v>-4.8215932532702499E-4</v>
      </c>
      <c r="I21" s="45">
        <v>-4.8215932532702499E-4</v>
      </c>
    </row>
    <row r="22" spans="1:9">
      <c r="A22" s="42" t="s">
        <v>1490</v>
      </c>
      <c r="B22" s="43">
        <v>14043</v>
      </c>
      <c r="C22" s="42" t="s">
        <v>2290</v>
      </c>
      <c r="D22" s="44">
        <v>2031989.48</v>
      </c>
      <c r="E22" s="44">
        <v>0</v>
      </c>
      <c r="F22" s="44">
        <v>0</v>
      </c>
      <c r="G22" s="44">
        <v>0</v>
      </c>
      <c r="H22" s="45">
        <v>-1.4999852658959001E-5</v>
      </c>
      <c r="I22" s="45">
        <v>-1.4999852658959001E-5</v>
      </c>
    </row>
    <row r="23" spans="1:9">
      <c r="A23" s="42" t="s">
        <v>1490</v>
      </c>
      <c r="B23" s="43">
        <v>14043</v>
      </c>
      <c r="C23" s="42" t="s">
        <v>2291</v>
      </c>
      <c r="D23" s="44">
        <v>2034356.71</v>
      </c>
      <c r="E23" s="44">
        <v>0</v>
      </c>
      <c r="F23" s="44">
        <v>0</v>
      </c>
      <c r="G23" s="44">
        <v>0</v>
      </c>
      <c r="H23" s="45">
        <v>1.1649814250023201E-3</v>
      </c>
      <c r="I23" s="45">
        <v>1.1649814250023201E-3</v>
      </c>
    </row>
    <row r="24" spans="1:9">
      <c r="A24" s="42" t="s">
        <v>1490</v>
      </c>
      <c r="B24" s="43">
        <v>14043</v>
      </c>
      <c r="C24" s="42" t="s">
        <v>2292</v>
      </c>
      <c r="D24" s="44">
        <v>2040790.44</v>
      </c>
      <c r="E24" s="44">
        <v>0</v>
      </c>
      <c r="F24" s="44">
        <v>0</v>
      </c>
      <c r="G24" s="44">
        <v>0</v>
      </c>
      <c r="H24" s="45">
        <v>3.16253780292053E-3</v>
      </c>
      <c r="I24" s="45">
        <v>3.16253780292053E-3</v>
      </c>
    </row>
    <row r="25" spans="1:9">
      <c r="A25" s="42" t="s">
        <v>1490</v>
      </c>
      <c r="B25" s="43">
        <v>14043</v>
      </c>
      <c r="C25" s="42" t="s">
        <v>2293</v>
      </c>
      <c r="D25" s="44">
        <v>2042723.73</v>
      </c>
      <c r="E25" s="44">
        <v>0</v>
      </c>
      <c r="F25" s="44">
        <v>0</v>
      </c>
      <c r="G25" s="44">
        <v>0</v>
      </c>
      <c r="H25" s="45">
        <v>9.4732411623810197E-4</v>
      </c>
      <c r="I25" s="45">
        <v>9.4732411623810197E-4</v>
      </c>
    </row>
    <row r="26" spans="1:9">
      <c r="A26" s="42" t="s">
        <v>1490</v>
      </c>
      <c r="B26" s="43">
        <v>14043</v>
      </c>
      <c r="C26" s="42" t="s">
        <v>2294</v>
      </c>
      <c r="D26" s="44">
        <v>2044473.72</v>
      </c>
      <c r="E26" s="44">
        <v>0</v>
      </c>
      <c r="F26" s="44">
        <v>0</v>
      </c>
      <c r="G26" s="44">
        <v>0</v>
      </c>
      <c r="H26" s="45">
        <v>8.5669440967417498E-4</v>
      </c>
      <c r="I26" s="45">
        <v>8.5669440967417498E-4</v>
      </c>
    </row>
    <row r="27" spans="1:9">
      <c r="A27" s="42" t="s">
        <v>1490</v>
      </c>
      <c r="B27" s="43">
        <v>14043</v>
      </c>
      <c r="C27" s="42" t="s">
        <v>2295</v>
      </c>
      <c r="D27" s="44">
        <v>2047089.02</v>
      </c>
      <c r="E27" s="44">
        <v>0</v>
      </c>
      <c r="F27" s="44">
        <v>0</v>
      </c>
      <c r="G27" s="44">
        <v>0</v>
      </c>
      <c r="H27" s="45">
        <v>1.27920450843466E-3</v>
      </c>
      <c r="I27" s="45">
        <v>1.27920450843466E-3</v>
      </c>
    </row>
    <row r="28" spans="1:9">
      <c r="A28" s="42" t="s">
        <v>1490</v>
      </c>
      <c r="B28" s="43">
        <v>14043</v>
      </c>
      <c r="C28" s="42" t="s">
        <v>2296</v>
      </c>
      <c r="D28" s="44">
        <v>2050318.35</v>
      </c>
      <c r="E28" s="44">
        <v>0</v>
      </c>
      <c r="F28" s="44">
        <v>0</v>
      </c>
      <c r="G28" s="44">
        <v>0</v>
      </c>
      <c r="H28" s="45">
        <v>1.57752299409042E-3</v>
      </c>
      <c r="I28" s="45">
        <v>1.57752299409042E-3</v>
      </c>
    </row>
    <row r="29" spans="1:9">
      <c r="A29" s="42" t="s">
        <v>1490</v>
      </c>
      <c r="B29" s="43">
        <v>14043</v>
      </c>
      <c r="C29" s="42" t="s">
        <v>2297</v>
      </c>
      <c r="D29" s="44">
        <v>2056765.99</v>
      </c>
      <c r="E29" s="44">
        <v>0</v>
      </c>
      <c r="F29" s="44">
        <v>0</v>
      </c>
      <c r="G29" s="44">
        <v>0</v>
      </c>
      <c r="H29" s="45">
        <v>3.1447018947081701E-3</v>
      </c>
      <c r="I29" s="45">
        <v>3.1447018947081701E-3</v>
      </c>
    </row>
    <row r="30" spans="1:9">
      <c r="A30" s="42" t="s">
        <v>1490</v>
      </c>
      <c r="B30" s="43">
        <v>14043</v>
      </c>
      <c r="C30" s="42" t="s">
        <v>2298</v>
      </c>
      <c r="D30" s="44">
        <v>2054134.26</v>
      </c>
      <c r="E30" s="44">
        <v>0</v>
      </c>
      <c r="F30" s="44">
        <v>0</v>
      </c>
      <c r="G30" s="44">
        <v>0</v>
      </c>
      <c r="H30" s="45">
        <v>-1.27954760667737E-3</v>
      </c>
      <c r="I30" s="45">
        <v>-1.27954760667737E-3</v>
      </c>
    </row>
    <row r="31" spans="1:9">
      <c r="A31" s="42" t="s">
        <v>1490</v>
      </c>
      <c r="B31" s="43">
        <v>14043</v>
      </c>
      <c r="C31" s="42" t="s">
        <v>2299</v>
      </c>
      <c r="D31" s="44">
        <v>2055677.78</v>
      </c>
      <c r="E31" s="44">
        <v>0</v>
      </c>
      <c r="F31" s="44">
        <v>0</v>
      </c>
      <c r="G31" s="44">
        <v>0</v>
      </c>
      <c r="H31" s="45">
        <v>7.5142118509830002E-4</v>
      </c>
      <c r="I31" s="45">
        <v>7.5142118509830002E-4</v>
      </c>
    </row>
    <row r="32" spans="1:9">
      <c r="A32" s="42" t="s">
        <v>1490</v>
      </c>
      <c r="B32" s="43">
        <v>14043</v>
      </c>
      <c r="C32" s="42" t="s">
        <v>2300</v>
      </c>
      <c r="D32" s="44">
        <v>2051406.93</v>
      </c>
      <c r="E32" s="44">
        <v>0</v>
      </c>
      <c r="F32" s="44">
        <v>0</v>
      </c>
      <c r="G32" s="44">
        <v>0</v>
      </c>
      <c r="H32" s="45">
        <v>-2.0775872763484399E-3</v>
      </c>
      <c r="I32" s="45">
        <v>-2.0775872763484399E-3</v>
      </c>
    </row>
    <row r="33" spans="1:10">
      <c r="A33" s="42" t="s">
        <v>1490</v>
      </c>
      <c r="B33" s="43">
        <v>14043</v>
      </c>
      <c r="C33" s="42" t="s">
        <v>2301</v>
      </c>
      <c r="D33" s="44">
        <v>2048121.32</v>
      </c>
      <c r="E33" s="44">
        <v>0</v>
      </c>
      <c r="F33" s="44">
        <v>0</v>
      </c>
      <c r="G33" s="44">
        <v>0</v>
      </c>
      <c r="H33" s="45">
        <v>-1.6016373699195799E-3</v>
      </c>
      <c r="I33" s="45">
        <v>-1.6016373699195799E-3</v>
      </c>
      <c r="J33" s="7"/>
    </row>
    <row r="34" spans="1:10">
      <c r="A34" s="42" t="s">
        <v>1490</v>
      </c>
      <c r="B34" s="43">
        <v>14043</v>
      </c>
      <c r="C34" s="42" t="s">
        <v>2302</v>
      </c>
      <c r="D34" s="44">
        <v>2051945.39</v>
      </c>
      <c r="E34" s="44">
        <v>0</v>
      </c>
      <c r="F34" s="44">
        <v>0</v>
      </c>
      <c r="G34" s="44">
        <v>0</v>
      </c>
      <c r="H34" s="45">
        <v>1.8671110752366299E-3</v>
      </c>
      <c r="I34" s="45">
        <v>1.8671110752366299E-3</v>
      </c>
    </row>
    <row r="35" spans="1:10">
      <c r="A35" s="42" t="s">
        <v>1490</v>
      </c>
      <c r="B35" s="43">
        <v>14043</v>
      </c>
      <c r="C35" s="42" t="s">
        <v>2303</v>
      </c>
      <c r="D35" s="44">
        <v>2054843.07</v>
      </c>
      <c r="E35" s="44">
        <v>0</v>
      </c>
      <c r="F35" s="44">
        <v>0</v>
      </c>
      <c r="G35" s="44">
        <v>0</v>
      </c>
      <c r="H35" s="45">
        <v>1.412162338297E-3</v>
      </c>
      <c r="I35" s="45">
        <v>1.412162338297E-3</v>
      </c>
      <c r="J35" s="7"/>
    </row>
    <row r="36" spans="1:10">
      <c r="A36" s="42" t="s">
        <v>1490</v>
      </c>
      <c r="B36" s="43">
        <v>14043</v>
      </c>
      <c r="C36" s="42" t="s">
        <v>2304</v>
      </c>
      <c r="D36" s="44">
        <v>2047090.83</v>
      </c>
      <c r="E36" s="44">
        <v>0</v>
      </c>
      <c r="F36" s="44">
        <v>10122.219999999999</v>
      </c>
      <c r="G36" s="44">
        <v>536.82000000000005</v>
      </c>
      <c r="H36" s="45">
        <v>1.42161214818137E-3</v>
      </c>
      <c r="I36" s="45">
        <v>1.1590726430943401E-3</v>
      </c>
    </row>
    <row r="37" spans="1:10" ht="15" thickBot="1">
      <c r="A37" s="46"/>
      <c r="B37" s="46"/>
      <c r="C37" s="46"/>
      <c r="D37" s="46"/>
      <c r="E37" s="46"/>
      <c r="F37" s="46"/>
      <c r="G37" s="46"/>
      <c r="H37" s="46"/>
      <c r="I37" s="46"/>
      <c r="J37" s="7"/>
    </row>
    <row r="38" spans="1:10">
      <c r="A38" s="42" t="s">
        <v>1490</v>
      </c>
      <c r="B38" s="43">
        <v>14043</v>
      </c>
      <c r="C38" s="42" t="s">
        <v>1491</v>
      </c>
      <c r="D38" s="44">
        <v>2047090.83</v>
      </c>
      <c r="E38" s="44">
        <v>0</v>
      </c>
      <c r="F38" s="44">
        <v>10122.219999999999</v>
      </c>
      <c r="G38" s="44">
        <v>536.82000000000005</v>
      </c>
      <c r="H38" s="45">
        <v>1.5157515031069E-2</v>
      </c>
      <c r="I38" s="45">
        <v>1.48913744282013E-2</v>
      </c>
      <c r="J38" s="7"/>
    </row>
    <row r="39" spans="1:10" ht="15" thickBot="1">
      <c r="A39" s="46"/>
      <c r="B39" s="46"/>
      <c r="C39" s="46"/>
      <c r="D39" s="46"/>
      <c r="E39" s="46"/>
      <c r="F39" s="46"/>
      <c r="G39" s="46"/>
      <c r="H39" s="46"/>
      <c r="I39" s="46"/>
      <c r="J39" s="7"/>
    </row>
    <row r="40" spans="1:10" ht="15" thickBot="1">
      <c r="A40" s="31"/>
      <c r="B40" s="31"/>
      <c r="C40" s="31"/>
      <c r="D40" s="31"/>
      <c r="E40" s="31"/>
      <c r="F40" s="31"/>
      <c r="G40" s="31"/>
      <c r="H40" s="31"/>
      <c r="I40" s="31"/>
      <c r="J40" s="7"/>
    </row>
    <row r="41" spans="1:10">
      <c r="A41" s="23"/>
      <c r="B41" s="24"/>
      <c r="C41" s="23"/>
      <c r="D41" s="25"/>
      <c r="E41" s="25"/>
      <c r="F41" s="25"/>
      <c r="G41" s="25"/>
      <c r="H41" s="26"/>
      <c r="I41" s="26"/>
    </row>
    <row r="42" spans="1:10">
      <c r="A42" s="23"/>
      <c r="B42" s="24"/>
      <c r="C42" s="23"/>
      <c r="D42" s="25"/>
      <c r="E42" s="25"/>
      <c r="F42" s="25"/>
      <c r="G42" s="25"/>
      <c r="H42" s="26"/>
      <c r="I42" s="26"/>
    </row>
    <row r="43" spans="1:10">
      <c r="A43" s="39" t="s">
        <v>1474</v>
      </c>
      <c r="B43" s="38">
        <v>14037</v>
      </c>
      <c r="C43" s="36"/>
      <c r="D43" s="36"/>
      <c r="E43" s="36"/>
      <c r="F43" s="36"/>
      <c r="G43" s="36"/>
      <c r="H43" s="36"/>
      <c r="I43" s="36"/>
    </row>
    <row r="44" spans="1:10">
      <c r="A44" s="42" t="s">
        <v>1474</v>
      </c>
      <c r="B44" s="43">
        <v>14037</v>
      </c>
      <c r="C44" s="42" t="s">
        <v>2275</v>
      </c>
      <c r="D44" s="44">
        <v>23866834.140000001</v>
      </c>
      <c r="E44" s="36"/>
      <c r="F44" s="36"/>
      <c r="G44" s="36"/>
      <c r="H44" s="36"/>
      <c r="I44" s="36"/>
    </row>
    <row r="45" spans="1:10">
      <c r="A45" s="42" t="s">
        <v>1474</v>
      </c>
      <c r="B45" s="43">
        <v>14037</v>
      </c>
      <c r="C45" s="42" t="s">
        <v>2284</v>
      </c>
      <c r="D45" s="44">
        <v>24181114.899999999</v>
      </c>
      <c r="E45" s="44">
        <v>151405.32999999999</v>
      </c>
      <c r="F45" s="44">
        <v>0</v>
      </c>
      <c r="G45" s="44">
        <v>0</v>
      </c>
      <c r="H45" s="45">
        <v>6.8243416384674597E-3</v>
      </c>
      <c r="I45" s="45">
        <v>6.8243416384674597E-3</v>
      </c>
    </row>
    <row r="46" spans="1:10">
      <c r="A46" s="42" t="s">
        <v>1474</v>
      </c>
      <c r="B46" s="43">
        <v>14037</v>
      </c>
      <c r="C46" s="42" t="s">
        <v>2285</v>
      </c>
      <c r="D46" s="44">
        <v>24254913.989999998</v>
      </c>
      <c r="E46" s="44">
        <v>60801.84</v>
      </c>
      <c r="F46" s="44">
        <v>0</v>
      </c>
      <c r="G46" s="44">
        <v>0</v>
      </c>
      <c r="H46" s="45">
        <v>5.3749589519536101E-4</v>
      </c>
      <c r="I46" s="45">
        <v>5.3749589519536101E-4</v>
      </c>
    </row>
    <row r="47" spans="1:10">
      <c r="A47" s="42" t="s">
        <v>1474</v>
      </c>
      <c r="B47" s="43">
        <v>14037</v>
      </c>
      <c r="C47" s="42" t="s">
        <v>2286</v>
      </c>
      <c r="D47" s="44">
        <v>24347793.899999999</v>
      </c>
      <c r="E47" s="44">
        <v>49744.36</v>
      </c>
      <c r="F47" s="44">
        <v>0</v>
      </c>
      <c r="G47" s="44">
        <v>0</v>
      </c>
      <c r="H47" s="45">
        <v>1.77842518913018E-3</v>
      </c>
      <c r="I47" s="45">
        <v>1.77842518913018E-3</v>
      </c>
    </row>
    <row r="48" spans="1:10">
      <c r="A48" s="42" t="s">
        <v>1474</v>
      </c>
      <c r="B48" s="43">
        <v>14037</v>
      </c>
      <c r="C48" s="42" t="s">
        <v>2287</v>
      </c>
      <c r="D48" s="44">
        <v>24717717.5</v>
      </c>
      <c r="E48" s="44">
        <v>371949.2</v>
      </c>
      <c r="F48" s="44">
        <v>15903.68</v>
      </c>
      <c r="G48" s="44">
        <v>0</v>
      </c>
      <c r="H48" s="45">
        <v>5.7036588092906904E-4</v>
      </c>
      <c r="I48" s="45">
        <v>5.7036588092906904E-4</v>
      </c>
    </row>
    <row r="49" spans="1:10">
      <c r="A49" s="42" t="s">
        <v>1474</v>
      </c>
      <c r="B49" s="43">
        <v>14037</v>
      </c>
      <c r="C49" s="42" t="s">
        <v>2288</v>
      </c>
      <c r="D49" s="44">
        <v>24740431.899999999</v>
      </c>
      <c r="E49" s="44">
        <v>117820.96</v>
      </c>
      <c r="F49" s="44">
        <v>0</v>
      </c>
      <c r="G49" s="44">
        <v>0</v>
      </c>
      <c r="H49" s="45">
        <v>-3.8477080256298399E-3</v>
      </c>
      <c r="I49" s="45">
        <v>-3.8477080256298399E-3</v>
      </c>
    </row>
    <row r="50" spans="1:10">
      <c r="A50" s="42" t="s">
        <v>1474</v>
      </c>
      <c r="B50" s="43">
        <v>14037</v>
      </c>
      <c r="C50" s="42" t="s">
        <v>2289</v>
      </c>
      <c r="D50" s="44">
        <v>24709595.870000001</v>
      </c>
      <c r="E50" s="44">
        <v>4618.3900000000003</v>
      </c>
      <c r="F50" s="44">
        <v>0</v>
      </c>
      <c r="G50" s="44">
        <v>0</v>
      </c>
      <c r="H50" s="45">
        <v>-1.43305582308784E-3</v>
      </c>
      <c r="I50" s="45">
        <v>-1.43305582308784E-3</v>
      </c>
    </row>
    <row r="51" spans="1:10">
      <c r="A51" s="42" t="s">
        <v>1474</v>
      </c>
      <c r="B51" s="43">
        <v>14037</v>
      </c>
      <c r="C51" s="42" t="s">
        <v>2290</v>
      </c>
      <c r="D51" s="44">
        <v>24757058.41</v>
      </c>
      <c r="E51" s="44">
        <v>41407.54</v>
      </c>
      <c r="F51" s="44">
        <v>0</v>
      </c>
      <c r="G51" s="44">
        <v>0</v>
      </c>
      <c r="H51" s="45">
        <v>2.4504650063295101E-4</v>
      </c>
      <c r="I51" s="45">
        <v>2.4504650063295101E-4</v>
      </c>
    </row>
    <row r="52" spans="1:10">
      <c r="A52" s="42" t="s">
        <v>1474</v>
      </c>
      <c r="B52" s="43">
        <v>14037</v>
      </c>
      <c r="C52" s="42" t="s">
        <v>2291</v>
      </c>
      <c r="D52" s="44">
        <v>24921251.510000002</v>
      </c>
      <c r="E52" s="44">
        <v>96998.69</v>
      </c>
      <c r="F52" s="44">
        <v>0</v>
      </c>
      <c r="G52" s="44">
        <v>0</v>
      </c>
      <c r="H52" s="45">
        <v>2.7141516123281302E-3</v>
      </c>
      <c r="I52" s="45">
        <v>2.7141516123281302E-3</v>
      </c>
    </row>
    <row r="53" spans="1:10">
      <c r="A53" s="42" t="s">
        <v>1474</v>
      </c>
      <c r="B53" s="43">
        <v>14037</v>
      </c>
      <c r="C53" s="42" t="s">
        <v>2292</v>
      </c>
      <c r="D53" s="44">
        <v>25201356.25</v>
      </c>
      <c r="E53" s="44">
        <v>138785</v>
      </c>
      <c r="F53" s="44">
        <v>2881.61</v>
      </c>
      <c r="G53" s="44">
        <v>0</v>
      </c>
      <c r="H53" s="45">
        <v>5.7869495708864297E-3</v>
      </c>
      <c r="I53" s="45">
        <v>5.7869495708864297E-3</v>
      </c>
    </row>
    <row r="54" spans="1:10">
      <c r="A54" s="42" t="s">
        <v>1474</v>
      </c>
      <c r="B54" s="43">
        <v>14037</v>
      </c>
      <c r="C54" s="42" t="s">
        <v>2293</v>
      </c>
      <c r="D54" s="44">
        <v>26137101.84</v>
      </c>
      <c r="E54" s="44">
        <v>933743.07</v>
      </c>
      <c r="F54" s="44">
        <v>287.10000000000002</v>
      </c>
      <c r="G54" s="44">
        <v>0</v>
      </c>
      <c r="H54" s="45">
        <v>9.0854081879365695E-5</v>
      </c>
      <c r="I54" s="45">
        <v>9.0854081879365695E-5</v>
      </c>
    </row>
    <row r="55" spans="1:10">
      <c r="A55" s="42" t="s">
        <v>1474</v>
      </c>
      <c r="B55" s="43">
        <v>14037</v>
      </c>
      <c r="C55" s="42" t="s">
        <v>2294</v>
      </c>
      <c r="D55" s="44">
        <v>26699335.809999999</v>
      </c>
      <c r="E55" s="44">
        <v>549785.67000000004</v>
      </c>
      <c r="F55" s="44">
        <v>8417.23</v>
      </c>
      <c r="G55" s="44">
        <v>0</v>
      </c>
      <c r="H55" s="45">
        <v>7.9856794597388302E-4</v>
      </c>
      <c r="I55" s="45">
        <v>7.9856794597388302E-4</v>
      </c>
    </row>
    <row r="56" spans="1:10">
      <c r="A56" s="42" t="s">
        <v>1474</v>
      </c>
      <c r="B56" s="43">
        <v>14037</v>
      </c>
      <c r="C56" s="42" t="s">
        <v>2295</v>
      </c>
      <c r="D56" s="44">
        <v>26968497.699999999</v>
      </c>
      <c r="E56" s="44">
        <v>186502.11</v>
      </c>
      <c r="F56" s="44">
        <v>0</v>
      </c>
      <c r="G56" s="44">
        <v>0</v>
      </c>
      <c r="H56" s="45">
        <v>3.0959489250306201E-3</v>
      </c>
      <c r="I56" s="45">
        <v>3.0959489250306201E-3</v>
      </c>
    </row>
    <row r="57" spans="1:10">
      <c r="A57" s="42" t="s">
        <v>1474</v>
      </c>
      <c r="B57" s="43">
        <v>14037</v>
      </c>
      <c r="C57" s="42" t="s">
        <v>2296</v>
      </c>
      <c r="D57" s="44">
        <v>27086337.710000001</v>
      </c>
      <c r="E57" s="44">
        <v>41697.870000000003</v>
      </c>
      <c r="F57" s="44">
        <v>20224.07</v>
      </c>
      <c r="G57" s="44">
        <v>0</v>
      </c>
      <c r="H57" s="45">
        <v>3.5759697011803499E-3</v>
      </c>
      <c r="I57" s="45">
        <v>3.5759697011803499E-3</v>
      </c>
      <c r="J57" s="7"/>
    </row>
    <row r="58" spans="1:10">
      <c r="A58" s="42" t="s">
        <v>1474</v>
      </c>
      <c r="B58" s="43">
        <v>14037</v>
      </c>
      <c r="C58" s="42" t="s">
        <v>2297</v>
      </c>
      <c r="D58" s="44">
        <v>27078073.960000001</v>
      </c>
      <c r="E58" s="44">
        <v>-174047.07</v>
      </c>
      <c r="F58" s="44">
        <v>653.92999999999995</v>
      </c>
      <c r="G58" s="44">
        <v>0</v>
      </c>
      <c r="H58" s="45">
        <v>6.1448421000505097E-3</v>
      </c>
      <c r="I58" s="45">
        <v>6.1448421000505097E-3</v>
      </c>
    </row>
    <row r="59" spans="1:10">
      <c r="A59" s="42" t="s">
        <v>1474</v>
      </c>
      <c r="B59" s="43">
        <v>14037</v>
      </c>
      <c r="C59" s="42" t="s">
        <v>2298</v>
      </c>
      <c r="D59" s="44">
        <v>26993718.760000002</v>
      </c>
      <c r="E59" s="44">
        <v>-5464.55</v>
      </c>
      <c r="F59" s="44">
        <v>18711.93</v>
      </c>
      <c r="G59" s="44">
        <v>0</v>
      </c>
      <c r="H59" s="45">
        <v>-2.2239519148041799E-3</v>
      </c>
      <c r="I59" s="45">
        <v>-2.2239519148041799E-3</v>
      </c>
    </row>
    <row r="60" spans="1:10">
      <c r="A60" s="42" t="s">
        <v>1474</v>
      </c>
      <c r="B60" s="43">
        <v>14037</v>
      </c>
      <c r="C60" s="42" t="s">
        <v>2299</v>
      </c>
      <c r="D60" s="44">
        <v>26913191.98</v>
      </c>
      <c r="E60" s="44">
        <v>79658.25</v>
      </c>
      <c r="F60" s="44">
        <v>224837</v>
      </c>
      <c r="G60" s="44">
        <v>0</v>
      </c>
      <c r="H60" s="45">
        <v>2.41519128739287E-3</v>
      </c>
      <c r="I60" s="45">
        <v>2.41519128739287E-3</v>
      </c>
    </row>
    <row r="61" spans="1:10">
      <c r="A61" s="42" t="s">
        <v>1474</v>
      </c>
      <c r="B61" s="43">
        <v>14037</v>
      </c>
      <c r="C61" s="42" t="s">
        <v>2300</v>
      </c>
      <c r="D61" s="44">
        <v>26451737.969999999</v>
      </c>
      <c r="E61" s="44">
        <v>-357125.95</v>
      </c>
      <c r="F61" s="44">
        <v>0</v>
      </c>
      <c r="G61" s="44">
        <v>0</v>
      </c>
      <c r="H61" s="45">
        <v>-3.87646549237008E-3</v>
      </c>
      <c r="I61" s="45">
        <v>-3.87646549237008E-3</v>
      </c>
      <c r="J61" s="7"/>
    </row>
    <row r="62" spans="1:10">
      <c r="A62" s="42" t="s">
        <v>1474</v>
      </c>
      <c r="B62" s="43">
        <v>14037</v>
      </c>
      <c r="C62" s="42" t="s">
        <v>2301</v>
      </c>
      <c r="D62" s="44">
        <v>26779515.41</v>
      </c>
      <c r="E62" s="44">
        <v>392776.44</v>
      </c>
      <c r="F62" s="44">
        <v>2513.38</v>
      </c>
      <c r="G62" s="44">
        <v>0</v>
      </c>
      <c r="H62" s="45">
        <v>-2.3624745514705401E-3</v>
      </c>
      <c r="I62" s="45">
        <v>-2.3624745514705401E-3</v>
      </c>
    </row>
    <row r="63" spans="1:10">
      <c r="A63" s="42" t="s">
        <v>1474</v>
      </c>
      <c r="B63" s="43">
        <v>14037</v>
      </c>
      <c r="C63" s="42" t="s">
        <v>2302</v>
      </c>
      <c r="D63" s="44">
        <v>26831253.969999999</v>
      </c>
      <c r="E63" s="44">
        <v>-68994.75</v>
      </c>
      <c r="F63" s="44">
        <v>0</v>
      </c>
      <c r="G63" s="44">
        <v>0</v>
      </c>
      <c r="H63" s="45">
        <v>4.5084202664442703E-3</v>
      </c>
      <c r="I63" s="45">
        <v>4.5084202664442703E-3</v>
      </c>
    </row>
    <row r="64" spans="1:10">
      <c r="A64" s="42" t="s">
        <v>1474</v>
      </c>
      <c r="B64" s="43">
        <v>14037</v>
      </c>
      <c r="C64" s="42" t="s">
        <v>2303</v>
      </c>
      <c r="D64" s="44">
        <v>26601718.670000002</v>
      </c>
      <c r="E64" s="44">
        <v>-273968.06</v>
      </c>
      <c r="F64" s="44">
        <v>9866.06</v>
      </c>
      <c r="G64" s="44">
        <v>0</v>
      </c>
      <c r="H64" s="45">
        <v>2.0244597401968302E-3</v>
      </c>
      <c r="I64" s="45">
        <v>2.0244597401968302E-3</v>
      </c>
    </row>
    <row r="65" spans="1:10">
      <c r="A65" s="42" t="s">
        <v>1474</v>
      </c>
      <c r="B65" s="43">
        <v>14037</v>
      </c>
      <c r="C65" s="42" t="s">
        <v>2304</v>
      </c>
      <c r="D65" s="44">
        <v>26496149.91</v>
      </c>
      <c r="E65" s="44">
        <v>-54078.16</v>
      </c>
      <c r="F65" s="44">
        <v>96923.4</v>
      </c>
      <c r="G65" s="44">
        <v>4094.17</v>
      </c>
      <c r="H65" s="45">
        <v>1.86860413353429E-3</v>
      </c>
      <c r="I65" s="45">
        <v>1.71413510412677E-3</v>
      </c>
      <c r="J65" s="7"/>
    </row>
    <row r="66" spans="1:10" ht="15" thickBot="1">
      <c r="A66" s="46"/>
      <c r="B66" s="46"/>
      <c r="C66" s="46"/>
      <c r="D66" s="46"/>
      <c r="E66" s="46"/>
      <c r="F66" s="46"/>
      <c r="G66" s="46"/>
      <c r="H66" s="46"/>
      <c r="I66" s="46"/>
    </row>
    <row r="67" spans="1:10">
      <c r="A67" s="42" t="s">
        <v>1474</v>
      </c>
      <c r="B67" s="43">
        <v>14037</v>
      </c>
      <c r="C67" s="42" t="s">
        <v>1491</v>
      </c>
      <c r="D67" s="44">
        <v>26496149.91</v>
      </c>
      <c r="E67" s="44">
        <v>2284016.1800000002</v>
      </c>
      <c r="F67" s="44">
        <v>401219.39</v>
      </c>
      <c r="G67" s="44">
        <v>4094.17</v>
      </c>
      <c r="H67" s="45">
        <v>2.9550346373312001E-2</v>
      </c>
      <c r="I67" s="45">
        <v>2.9391609347244399E-2</v>
      </c>
      <c r="J67" s="7">
        <f>+D67-E67+F67+G67-D44</f>
        <v>750613.15000000224</v>
      </c>
    </row>
    <row r="68" spans="1:10" ht="15" thickBot="1">
      <c r="A68" s="46"/>
      <c r="B68" s="46"/>
      <c r="C68" s="46"/>
      <c r="D68" s="46"/>
      <c r="E68" s="46"/>
      <c r="F68" s="46"/>
      <c r="G68" s="46"/>
      <c r="H68" s="46"/>
      <c r="I68" s="46"/>
    </row>
    <row r="69" spans="1:10">
      <c r="A69" s="27"/>
      <c r="B69" s="28"/>
      <c r="C69" s="27"/>
      <c r="D69" s="29"/>
      <c r="E69" s="29"/>
      <c r="F69" s="29"/>
      <c r="G69" s="29"/>
      <c r="H69" s="30"/>
      <c r="I69" s="30"/>
      <c r="J69" s="7"/>
    </row>
    <row r="70" spans="1:10" ht="15" thickBot="1">
      <c r="A70" s="31"/>
      <c r="B70" s="31"/>
      <c r="C70" s="31"/>
      <c r="D70" s="31"/>
      <c r="E70" s="31"/>
      <c r="F70" s="31"/>
      <c r="G70" s="31"/>
      <c r="H70" s="31"/>
      <c r="I70" s="31"/>
    </row>
    <row r="71" spans="1:10">
      <c r="A71" s="23"/>
      <c r="B71" s="24"/>
      <c r="C71" s="23"/>
      <c r="D71" s="25"/>
      <c r="E71" s="25"/>
      <c r="F71" s="25"/>
      <c r="G71" s="25"/>
      <c r="H71" s="26"/>
      <c r="I71" s="26"/>
      <c r="J71" s="7"/>
    </row>
    <row r="72" spans="1:10">
      <c r="A72" s="39" t="s">
        <v>1475</v>
      </c>
      <c r="B72" s="38">
        <v>14038</v>
      </c>
      <c r="C72" s="36"/>
      <c r="D72" s="36"/>
      <c r="E72" s="36"/>
      <c r="F72" s="36"/>
      <c r="G72" s="36"/>
      <c r="H72" s="36"/>
      <c r="I72" s="36"/>
    </row>
    <row r="73" spans="1:10">
      <c r="A73" s="42" t="s">
        <v>1475</v>
      </c>
      <c r="B73" s="43">
        <v>14038</v>
      </c>
      <c r="C73" s="42" t="s">
        <v>2275</v>
      </c>
      <c r="D73" s="44">
        <v>4342250.6900000004</v>
      </c>
      <c r="E73" s="36"/>
      <c r="F73" s="36"/>
      <c r="G73" s="36"/>
      <c r="H73" s="36"/>
      <c r="I73" s="36"/>
    </row>
    <row r="74" spans="1:10">
      <c r="A74" s="42" t="s">
        <v>1475</v>
      </c>
      <c r="B74" s="43">
        <v>14038</v>
      </c>
      <c r="C74" s="42" t="s">
        <v>2284</v>
      </c>
      <c r="D74" s="44">
        <v>4369034.32</v>
      </c>
      <c r="E74" s="44">
        <v>0</v>
      </c>
      <c r="F74" s="44">
        <v>0</v>
      </c>
      <c r="G74" s="44">
        <v>0</v>
      </c>
      <c r="H74" s="45">
        <v>6.1681445665222601E-3</v>
      </c>
      <c r="I74" s="45">
        <v>6.1681445665222601E-3</v>
      </c>
    </row>
    <row r="75" spans="1:10">
      <c r="A75" s="42" t="s">
        <v>1475</v>
      </c>
      <c r="B75" s="43">
        <v>14038</v>
      </c>
      <c r="C75" s="42" t="s">
        <v>2285</v>
      </c>
      <c r="D75" s="44">
        <v>4372225.6399999997</v>
      </c>
      <c r="E75" s="44">
        <v>0</v>
      </c>
      <c r="F75" s="44">
        <v>0</v>
      </c>
      <c r="G75" s="44">
        <v>0</v>
      </c>
      <c r="H75" s="45">
        <v>7.3044058852800298E-4</v>
      </c>
      <c r="I75" s="45">
        <v>7.3044058852800298E-4</v>
      </c>
    </row>
    <row r="76" spans="1:10">
      <c r="A76" s="42" t="s">
        <v>1475</v>
      </c>
      <c r="B76" s="43">
        <v>14038</v>
      </c>
      <c r="C76" s="42" t="s">
        <v>2286</v>
      </c>
      <c r="D76" s="44">
        <v>4378868.46</v>
      </c>
      <c r="E76" s="44">
        <v>0</v>
      </c>
      <c r="F76" s="44">
        <v>0</v>
      </c>
      <c r="G76" s="44">
        <v>0</v>
      </c>
      <c r="H76" s="45">
        <v>1.5193223193303901E-3</v>
      </c>
      <c r="I76" s="45">
        <v>1.5193223193303901E-3</v>
      </c>
    </row>
    <row r="77" spans="1:10">
      <c r="A77" s="42" t="s">
        <v>1475</v>
      </c>
      <c r="B77" s="43">
        <v>14038</v>
      </c>
      <c r="C77" s="42" t="s">
        <v>2287</v>
      </c>
      <c r="D77" s="44">
        <v>4381954.5199999996</v>
      </c>
      <c r="E77" s="44">
        <v>0</v>
      </c>
      <c r="F77" s="44">
        <v>0</v>
      </c>
      <c r="G77" s="44">
        <v>0</v>
      </c>
      <c r="H77" s="45">
        <v>7.04761978623347E-4</v>
      </c>
      <c r="I77" s="45">
        <v>7.04761978623347E-4</v>
      </c>
    </row>
    <row r="78" spans="1:10">
      <c r="A78" s="42" t="s">
        <v>1475</v>
      </c>
      <c r="B78" s="43">
        <v>14038</v>
      </c>
      <c r="C78" s="42" t="s">
        <v>2288</v>
      </c>
      <c r="D78" s="44">
        <v>4366224.05</v>
      </c>
      <c r="E78" s="44">
        <v>0</v>
      </c>
      <c r="F78" s="44">
        <v>0</v>
      </c>
      <c r="G78" s="44">
        <v>0</v>
      </c>
      <c r="H78" s="45">
        <v>-3.5898295904722701E-3</v>
      </c>
      <c r="I78" s="45">
        <v>-3.5898295904722701E-3</v>
      </c>
    </row>
    <row r="79" spans="1:10">
      <c r="A79" s="42" t="s">
        <v>1475</v>
      </c>
      <c r="B79" s="43">
        <v>14038</v>
      </c>
      <c r="C79" s="42" t="s">
        <v>2289</v>
      </c>
      <c r="D79" s="44">
        <v>4365235.95</v>
      </c>
      <c r="E79" s="44">
        <v>4292.46</v>
      </c>
      <c r="F79" s="44">
        <v>0</v>
      </c>
      <c r="G79" s="44">
        <v>0</v>
      </c>
      <c r="H79" s="45">
        <v>-1.20941113867035E-3</v>
      </c>
      <c r="I79" s="45">
        <v>-1.20941113867035E-3</v>
      </c>
    </row>
    <row r="80" spans="1:10">
      <c r="A80" s="42" t="s">
        <v>1475</v>
      </c>
      <c r="B80" s="43">
        <v>14038</v>
      </c>
      <c r="C80" s="42" t="s">
        <v>2290</v>
      </c>
      <c r="D80" s="44">
        <v>4369758.6100000003</v>
      </c>
      <c r="E80" s="44">
        <v>3330</v>
      </c>
      <c r="F80" s="44">
        <v>0</v>
      </c>
      <c r="G80" s="44">
        <v>0</v>
      </c>
      <c r="H80" s="45">
        <v>2.7321776271915798E-4</v>
      </c>
      <c r="I80" s="45">
        <v>2.7321776271915798E-4</v>
      </c>
    </row>
    <row r="81" spans="1:10">
      <c r="A81" s="42" t="s">
        <v>1475</v>
      </c>
      <c r="B81" s="43">
        <v>14038</v>
      </c>
      <c r="C81" s="42" t="s">
        <v>2291</v>
      </c>
      <c r="D81" s="44">
        <v>4379972.74</v>
      </c>
      <c r="E81" s="44">
        <v>0</v>
      </c>
      <c r="F81" s="44">
        <v>0</v>
      </c>
      <c r="G81" s="44">
        <v>0</v>
      </c>
      <c r="H81" s="45">
        <v>2.3374586359588001E-3</v>
      </c>
      <c r="I81" s="45">
        <v>2.3374586359588001E-3</v>
      </c>
      <c r="J81" s="7"/>
    </row>
    <row r="82" spans="1:10">
      <c r="A82" s="42" t="s">
        <v>1475</v>
      </c>
      <c r="B82" s="43">
        <v>14038</v>
      </c>
      <c r="C82" s="42" t="s">
        <v>2292</v>
      </c>
      <c r="D82" s="44">
        <v>4401097.17</v>
      </c>
      <c r="E82" s="44">
        <v>0</v>
      </c>
      <c r="F82" s="44">
        <v>0</v>
      </c>
      <c r="G82" s="44">
        <v>0</v>
      </c>
      <c r="H82" s="45">
        <v>4.8229592406092703E-3</v>
      </c>
      <c r="I82" s="45">
        <v>4.8229592406092703E-3</v>
      </c>
    </row>
    <row r="83" spans="1:10">
      <c r="A83" s="42" t="s">
        <v>1475</v>
      </c>
      <c r="B83" s="43">
        <v>14038</v>
      </c>
      <c r="C83" s="42" t="s">
        <v>2293</v>
      </c>
      <c r="D83" s="44">
        <v>4416361.4800000004</v>
      </c>
      <c r="E83" s="44">
        <v>14179</v>
      </c>
      <c r="F83" s="44">
        <v>0</v>
      </c>
      <c r="G83" s="44">
        <v>0</v>
      </c>
      <c r="H83" s="45">
        <v>2.4659987227693098E-4</v>
      </c>
      <c r="I83" s="45">
        <v>2.4659987227693098E-4</v>
      </c>
    </row>
    <row r="84" spans="1:10">
      <c r="A84" s="42" t="s">
        <v>1475</v>
      </c>
      <c r="B84" s="43">
        <v>14038</v>
      </c>
      <c r="C84" s="42" t="s">
        <v>2294</v>
      </c>
      <c r="D84" s="44">
        <v>4430001.0199999996</v>
      </c>
      <c r="E84" s="44">
        <v>9865.24</v>
      </c>
      <c r="F84" s="44">
        <v>0</v>
      </c>
      <c r="G84" s="44">
        <v>0</v>
      </c>
      <c r="H84" s="45">
        <v>8.5461754367055498E-4</v>
      </c>
      <c r="I84" s="45">
        <v>8.5461754367055498E-4</v>
      </c>
    </row>
    <row r="85" spans="1:10">
      <c r="A85" s="42" t="s">
        <v>1475</v>
      </c>
      <c r="B85" s="43">
        <v>14038</v>
      </c>
      <c r="C85" s="42" t="s">
        <v>2295</v>
      </c>
      <c r="D85" s="44">
        <v>4441291.29</v>
      </c>
      <c r="E85" s="44">
        <v>0</v>
      </c>
      <c r="F85" s="44">
        <v>0</v>
      </c>
      <c r="G85" s="44">
        <v>0</v>
      </c>
      <c r="H85" s="45">
        <v>2.5485930926489901E-3</v>
      </c>
      <c r="I85" s="45">
        <v>2.5485930926489901E-3</v>
      </c>
    </row>
    <row r="86" spans="1:10">
      <c r="A86" s="42" t="s">
        <v>1475</v>
      </c>
      <c r="B86" s="43">
        <v>14038</v>
      </c>
      <c r="C86" s="42" t="s">
        <v>2296</v>
      </c>
      <c r="D86" s="44">
        <v>4460597.68</v>
      </c>
      <c r="E86" s="44">
        <v>4547.82</v>
      </c>
      <c r="F86" s="44">
        <v>0</v>
      </c>
      <c r="G86" s="44">
        <v>0</v>
      </c>
      <c r="H86" s="45">
        <v>3.32303581015525E-3</v>
      </c>
      <c r="I86" s="45">
        <v>3.32303581015525E-3</v>
      </c>
    </row>
    <row r="87" spans="1:10">
      <c r="A87" s="42" t="s">
        <v>1475</v>
      </c>
      <c r="B87" s="43">
        <v>14038</v>
      </c>
      <c r="C87" s="42" t="s">
        <v>2297</v>
      </c>
      <c r="D87" s="44">
        <v>4482959.47</v>
      </c>
      <c r="E87" s="44">
        <v>0</v>
      </c>
      <c r="F87" s="44">
        <v>0</v>
      </c>
      <c r="G87" s="44">
        <v>0</v>
      </c>
      <c r="H87" s="45">
        <v>5.01318244868032E-3</v>
      </c>
      <c r="I87" s="45">
        <v>5.01318244868032E-3</v>
      </c>
      <c r="J87" s="7"/>
    </row>
    <row r="88" spans="1:10">
      <c r="A88" s="42" t="s">
        <v>1475</v>
      </c>
      <c r="B88" s="43">
        <v>14038</v>
      </c>
      <c r="C88" s="42" t="s">
        <v>2298</v>
      </c>
      <c r="D88" s="44">
        <v>4474091.9800000004</v>
      </c>
      <c r="E88" s="44">
        <v>0</v>
      </c>
      <c r="F88" s="44">
        <v>0</v>
      </c>
      <c r="G88" s="44">
        <v>0</v>
      </c>
      <c r="H88" s="45">
        <v>-1.9780437586691701E-3</v>
      </c>
      <c r="I88" s="45">
        <v>-1.9780437586691701E-3</v>
      </c>
    </row>
    <row r="89" spans="1:10">
      <c r="A89" s="42" t="s">
        <v>1475</v>
      </c>
      <c r="B89" s="43">
        <v>14038</v>
      </c>
      <c r="C89" s="42" t="s">
        <v>2299</v>
      </c>
      <c r="D89" s="44">
        <v>4481473.9400000004</v>
      </c>
      <c r="E89" s="44">
        <v>0</v>
      </c>
      <c r="F89" s="44">
        <v>0</v>
      </c>
      <c r="G89" s="44">
        <v>0</v>
      </c>
      <c r="H89" s="45">
        <v>1.64993478743836E-3</v>
      </c>
      <c r="I89" s="45">
        <v>1.64993478743836E-3</v>
      </c>
    </row>
    <row r="90" spans="1:10">
      <c r="A90" s="42" t="s">
        <v>1475</v>
      </c>
      <c r="B90" s="43">
        <v>14038</v>
      </c>
      <c r="C90" s="42" t="s">
        <v>2300</v>
      </c>
      <c r="D90" s="44">
        <v>4588025.0599999996</v>
      </c>
      <c r="E90" s="44">
        <v>121315.66</v>
      </c>
      <c r="F90" s="44">
        <v>0</v>
      </c>
      <c r="G90" s="44">
        <v>0</v>
      </c>
      <c r="H90" s="45">
        <v>-3.2945723209987202E-3</v>
      </c>
      <c r="I90" s="45">
        <v>-3.2945723209987202E-3</v>
      </c>
    </row>
    <row r="91" spans="1:10">
      <c r="A91" s="42" t="s">
        <v>1475</v>
      </c>
      <c r="B91" s="43">
        <v>14038</v>
      </c>
      <c r="C91" s="42" t="s">
        <v>2301</v>
      </c>
      <c r="D91" s="44">
        <v>4577017.42</v>
      </c>
      <c r="E91" s="44">
        <v>0</v>
      </c>
      <c r="F91" s="44">
        <v>3974.2</v>
      </c>
      <c r="G91" s="44">
        <v>0</v>
      </c>
      <c r="H91" s="45">
        <v>-1.5343285261890699E-3</v>
      </c>
      <c r="I91" s="45">
        <v>-1.5343285261890699E-3</v>
      </c>
    </row>
    <row r="92" spans="1:10">
      <c r="A92" s="42" t="s">
        <v>1475</v>
      </c>
      <c r="B92" s="43">
        <v>14038</v>
      </c>
      <c r="C92" s="42" t="s">
        <v>2302</v>
      </c>
      <c r="D92" s="44">
        <v>4597239.5599999996</v>
      </c>
      <c r="E92" s="44">
        <v>5444.52</v>
      </c>
      <c r="F92" s="44">
        <v>0</v>
      </c>
      <c r="G92" s="44">
        <v>0</v>
      </c>
      <c r="H92" s="45">
        <v>3.2286571459019301E-3</v>
      </c>
      <c r="I92" s="45">
        <v>3.2286571459019301E-3</v>
      </c>
    </row>
    <row r="93" spans="1:10">
      <c r="A93" s="42" t="s">
        <v>1475</v>
      </c>
      <c r="B93" s="43">
        <v>14038</v>
      </c>
      <c r="C93" s="42" t="s">
        <v>2303</v>
      </c>
      <c r="D93" s="44">
        <v>4623097.9000000004</v>
      </c>
      <c r="E93" s="44">
        <v>14380.56</v>
      </c>
      <c r="F93" s="44">
        <v>0</v>
      </c>
      <c r="G93" s="44">
        <v>0</v>
      </c>
      <c r="H93" s="45">
        <v>2.4966678047118099E-3</v>
      </c>
      <c r="I93" s="45">
        <v>2.4966678047118099E-3</v>
      </c>
      <c r="J93" s="7"/>
    </row>
    <row r="94" spans="1:10">
      <c r="A94" s="42" t="s">
        <v>1475</v>
      </c>
      <c r="B94" s="43">
        <v>14038</v>
      </c>
      <c r="C94" s="42" t="s">
        <v>2304</v>
      </c>
      <c r="D94" s="44">
        <v>4598266.59</v>
      </c>
      <c r="E94" s="44">
        <v>-31305.17</v>
      </c>
      <c r="F94" s="44">
        <v>0</v>
      </c>
      <c r="G94" s="44">
        <v>742.82</v>
      </c>
      <c r="H94" s="45">
        <v>1.56100522984848E-3</v>
      </c>
      <c r="I94" s="45">
        <v>1.4003294198032801E-3</v>
      </c>
    </row>
    <row r="95" spans="1:10" ht="15" thickBot="1">
      <c r="A95" s="46"/>
      <c r="B95" s="46"/>
      <c r="C95" s="46"/>
      <c r="D95" s="46"/>
      <c r="E95" s="46"/>
      <c r="F95" s="46"/>
      <c r="G95" s="46"/>
      <c r="H95" s="46"/>
      <c r="I95" s="46"/>
    </row>
    <row r="96" spans="1:10">
      <c r="A96" s="42" t="s">
        <v>1475</v>
      </c>
      <c r="B96" s="43">
        <v>14038</v>
      </c>
      <c r="C96" s="42" t="s">
        <v>1491</v>
      </c>
      <c r="D96" s="44">
        <v>4598266.59</v>
      </c>
      <c r="E96" s="44">
        <v>146050.09</v>
      </c>
      <c r="F96" s="44">
        <v>3974.2</v>
      </c>
      <c r="G96" s="44">
        <v>742.82</v>
      </c>
      <c r="H96" s="45">
        <v>2.6124531715979098E-2</v>
      </c>
      <c r="I96" s="45">
        <v>2.5959915292736099E-2</v>
      </c>
      <c r="J96" s="7"/>
    </row>
    <row r="97" spans="1:10" ht="15" thickBot="1">
      <c r="A97" s="46"/>
      <c r="B97" s="46"/>
      <c r="C97" s="46"/>
      <c r="D97" s="46"/>
      <c r="E97" s="46"/>
      <c r="F97" s="46"/>
      <c r="G97" s="46"/>
      <c r="H97" s="46"/>
      <c r="I97" s="46"/>
    </row>
    <row r="98" spans="1:10" ht="15" thickBot="1">
      <c r="A98" s="31"/>
      <c r="B98" s="31"/>
      <c r="C98" s="31"/>
      <c r="D98" s="31"/>
      <c r="E98" s="31"/>
      <c r="F98" s="31"/>
      <c r="G98" s="31"/>
      <c r="H98" s="31"/>
      <c r="I98" s="31"/>
    </row>
    <row r="99" spans="1:10">
      <c r="A99" s="27"/>
      <c r="B99" s="28"/>
      <c r="C99" s="27"/>
      <c r="D99" s="29"/>
      <c r="E99" s="29"/>
      <c r="F99" s="29"/>
      <c r="G99" s="29"/>
      <c r="H99" s="30"/>
      <c r="I99" s="30"/>
      <c r="J99" s="7"/>
    </row>
    <row r="100" spans="1:10" ht="15" thickBot="1">
      <c r="A100" s="31"/>
      <c r="B100" s="31"/>
      <c r="C100" s="31"/>
      <c r="D100" s="31"/>
      <c r="E100" s="31"/>
      <c r="F100" s="31"/>
      <c r="G100" s="31"/>
      <c r="H100" s="31"/>
      <c r="I100" s="31"/>
    </row>
    <row r="101" spans="1:10">
      <c r="A101" s="39" t="s">
        <v>1476</v>
      </c>
      <c r="B101" s="38">
        <v>14039</v>
      </c>
      <c r="C101" s="36"/>
      <c r="D101" s="36"/>
      <c r="E101" s="36"/>
      <c r="F101" s="36"/>
      <c r="G101" s="36"/>
      <c r="H101" s="36"/>
      <c r="I101" s="36"/>
    </row>
    <row r="102" spans="1:10">
      <c r="A102" s="42" t="s">
        <v>1476</v>
      </c>
      <c r="B102" s="43">
        <v>14039</v>
      </c>
      <c r="C102" s="42" t="s">
        <v>2275</v>
      </c>
      <c r="D102" s="44">
        <v>4517225.9400000004</v>
      </c>
      <c r="E102" s="36"/>
      <c r="F102" s="36"/>
      <c r="G102" s="36"/>
      <c r="H102" s="36"/>
      <c r="I102" s="36"/>
      <c r="J102" s="7"/>
    </row>
    <row r="103" spans="1:10">
      <c r="A103" s="42" t="s">
        <v>1476</v>
      </c>
      <c r="B103" s="43">
        <v>14039</v>
      </c>
      <c r="C103" s="42" t="s">
        <v>2284</v>
      </c>
      <c r="D103" s="44">
        <v>4539832.66</v>
      </c>
      <c r="E103" s="44">
        <v>0</v>
      </c>
      <c r="F103" s="44">
        <v>0</v>
      </c>
      <c r="G103" s="44">
        <v>0</v>
      </c>
      <c r="H103" s="45">
        <v>5.0045581735944601E-3</v>
      </c>
      <c r="I103" s="45">
        <v>5.0045581735944601E-3</v>
      </c>
    </row>
    <row r="104" spans="1:10">
      <c r="A104" s="42" t="s">
        <v>1476</v>
      </c>
      <c r="B104" s="43">
        <v>14039</v>
      </c>
      <c r="C104" s="42" t="s">
        <v>2285</v>
      </c>
      <c r="D104" s="44">
        <v>4542963.6100000003</v>
      </c>
      <c r="E104" s="44">
        <v>0</v>
      </c>
      <c r="F104" s="44">
        <v>0</v>
      </c>
      <c r="G104" s="44">
        <v>0</v>
      </c>
      <c r="H104" s="45">
        <v>6.8966198414899304E-4</v>
      </c>
      <c r="I104" s="45">
        <v>6.8966198414899304E-4</v>
      </c>
    </row>
    <row r="105" spans="1:10">
      <c r="A105" s="42" t="s">
        <v>1476</v>
      </c>
      <c r="B105" s="43">
        <v>14039</v>
      </c>
      <c r="C105" s="42" t="s">
        <v>2286</v>
      </c>
      <c r="D105" s="44">
        <v>4548803.21</v>
      </c>
      <c r="E105" s="44">
        <v>0</v>
      </c>
      <c r="F105" s="44">
        <v>0</v>
      </c>
      <c r="G105" s="44">
        <v>0</v>
      </c>
      <c r="H105" s="45">
        <v>1.28541641565105E-3</v>
      </c>
      <c r="I105" s="45">
        <v>1.28541641565105E-3</v>
      </c>
      <c r="J105" s="7"/>
    </row>
    <row r="106" spans="1:10">
      <c r="A106" s="42" t="s">
        <v>1476</v>
      </c>
      <c r="B106" s="43">
        <v>14039</v>
      </c>
      <c r="C106" s="42" t="s">
        <v>2287</v>
      </c>
      <c r="D106" s="44">
        <v>4551825.1500000004</v>
      </c>
      <c r="E106" s="44">
        <v>0</v>
      </c>
      <c r="F106" s="44">
        <v>0</v>
      </c>
      <c r="G106" s="44">
        <v>0</v>
      </c>
      <c r="H106" s="45">
        <v>6.6433737853444097E-4</v>
      </c>
      <c r="I106" s="45">
        <v>6.6433737853444097E-4</v>
      </c>
    </row>
    <row r="107" spans="1:10">
      <c r="A107" s="42" t="s">
        <v>1476</v>
      </c>
      <c r="B107" s="43">
        <v>14039</v>
      </c>
      <c r="C107" s="42" t="s">
        <v>2288</v>
      </c>
      <c r="D107" s="44">
        <v>4540845.8</v>
      </c>
      <c r="E107" s="44">
        <v>0</v>
      </c>
      <c r="F107" s="44">
        <v>0</v>
      </c>
      <c r="G107" s="44">
        <v>0</v>
      </c>
      <c r="H107" s="45">
        <v>-2.4120763953335801E-3</v>
      </c>
      <c r="I107" s="45">
        <v>-2.4120763953335801E-3</v>
      </c>
    </row>
    <row r="108" spans="1:10">
      <c r="A108" s="42" t="s">
        <v>1476</v>
      </c>
      <c r="B108" s="43">
        <v>14039</v>
      </c>
      <c r="C108" s="42" t="s">
        <v>2289</v>
      </c>
      <c r="D108" s="44">
        <v>4535432.04</v>
      </c>
      <c r="E108" s="44">
        <v>0</v>
      </c>
      <c r="F108" s="44">
        <v>0</v>
      </c>
      <c r="G108" s="44">
        <v>0</v>
      </c>
      <c r="H108" s="45">
        <v>-1.19223603673124E-3</v>
      </c>
      <c r="I108" s="45">
        <v>-1.19223603673124E-3</v>
      </c>
    </row>
    <row r="109" spans="1:10">
      <c r="A109" s="42" t="s">
        <v>1476</v>
      </c>
      <c r="B109" s="43">
        <v>14039</v>
      </c>
      <c r="C109" s="42" t="s">
        <v>2290</v>
      </c>
      <c r="D109" s="44">
        <v>4581433.75</v>
      </c>
      <c r="E109" s="44">
        <v>45619.21</v>
      </c>
      <c r="F109" s="44">
        <v>0</v>
      </c>
      <c r="G109" s="44">
        <v>0</v>
      </c>
      <c r="H109" s="45">
        <v>8.4335956668901702E-5</v>
      </c>
      <c r="I109" s="45">
        <v>8.4335956668901702E-5</v>
      </c>
    </row>
    <row r="110" spans="1:10">
      <c r="A110" s="42" t="s">
        <v>1476</v>
      </c>
      <c r="B110" s="43">
        <v>14039</v>
      </c>
      <c r="C110" s="42" t="s">
        <v>2291</v>
      </c>
      <c r="D110" s="44">
        <v>4590620.1399999997</v>
      </c>
      <c r="E110" s="44">
        <v>0</v>
      </c>
      <c r="F110" s="44">
        <v>0</v>
      </c>
      <c r="G110" s="44">
        <v>0</v>
      </c>
      <c r="H110" s="45">
        <v>2.0051343097562402E-3</v>
      </c>
      <c r="I110" s="45">
        <v>2.0051343097562402E-3</v>
      </c>
    </row>
    <row r="111" spans="1:10">
      <c r="A111" s="42" t="s">
        <v>1476</v>
      </c>
      <c r="B111" s="43">
        <v>14039</v>
      </c>
      <c r="C111" s="42" t="s">
        <v>2292</v>
      </c>
      <c r="D111" s="44">
        <v>4609161.05</v>
      </c>
      <c r="E111" s="44">
        <v>0</v>
      </c>
      <c r="F111" s="44">
        <v>0</v>
      </c>
      <c r="G111" s="44">
        <v>0</v>
      </c>
      <c r="H111" s="45">
        <v>4.0388682649745702E-3</v>
      </c>
      <c r="I111" s="45">
        <v>4.0388682649745702E-3</v>
      </c>
    </row>
    <row r="112" spans="1:10">
      <c r="A112" s="42" t="s">
        <v>1476</v>
      </c>
      <c r="B112" s="43">
        <v>14039</v>
      </c>
      <c r="C112" s="42" t="s">
        <v>2293</v>
      </c>
      <c r="D112" s="44">
        <v>4624662.0199999996</v>
      </c>
      <c r="E112" s="44">
        <v>12641.56</v>
      </c>
      <c r="F112" s="44">
        <v>0</v>
      </c>
      <c r="G112" s="44">
        <v>0</v>
      </c>
      <c r="H112" s="45">
        <v>6.2037537178283298E-4</v>
      </c>
      <c r="I112" s="45">
        <v>6.2037537178283298E-4</v>
      </c>
    </row>
    <row r="113" spans="1:10">
      <c r="A113" s="42" t="s">
        <v>1476</v>
      </c>
      <c r="B113" s="43">
        <v>14039</v>
      </c>
      <c r="C113" s="42" t="s">
        <v>2294</v>
      </c>
      <c r="D113" s="44">
        <v>4629053.46</v>
      </c>
      <c r="E113" s="44">
        <v>0</v>
      </c>
      <c r="F113" s="44">
        <v>0</v>
      </c>
      <c r="G113" s="44">
        <v>0</v>
      </c>
      <c r="H113" s="45">
        <v>9.4956993203143601E-4</v>
      </c>
      <c r="I113" s="45">
        <v>9.4956993203143601E-4</v>
      </c>
      <c r="J113" s="7"/>
    </row>
    <row r="114" spans="1:10">
      <c r="A114" s="42" t="s">
        <v>1476</v>
      </c>
      <c r="B114" s="43">
        <v>14039</v>
      </c>
      <c r="C114" s="42" t="s">
        <v>2295</v>
      </c>
      <c r="D114" s="44">
        <v>4609493.01</v>
      </c>
      <c r="E114" s="44">
        <v>0</v>
      </c>
      <c r="F114" s="44">
        <v>28390.02</v>
      </c>
      <c r="G114" s="44">
        <v>0</v>
      </c>
      <c r="H114" s="45">
        <v>1.91919494115389E-3</v>
      </c>
      <c r="I114" s="45">
        <v>1.91919494115389E-3</v>
      </c>
    </row>
    <row r="115" spans="1:10">
      <c r="A115" s="42" t="s">
        <v>1476</v>
      </c>
      <c r="B115" s="43">
        <v>14039</v>
      </c>
      <c r="C115" s="42" t="s">
        <v>2296</v>
      </c>
      <c r="D115" s="44">
        <v>4624023.55</v>
      </c>
      <c r="E115" s="44">
        <v>2539.9</v>
      </c>
      <c r="F115" s="44">
        <v>0</v>
      </c>
      <c r="G115" s="44">
        <v>0</v>
      </c>
      <c r="H115" s="45">
        <v>2.6012925877068002E-3</v>
      </c>
      <c r="I115" s="45">
        <v>2.6012925877068002E-3</v>
      </c>
    </row>
    <row r="116" spans="1:10">
      <c r="A116" s="42" t="s">
        <v>1476</v>
      </c>
      <c r="B116" s="43">
        <v>14039</v>
      </c>
      <c r="C116" s="42" t="s">
        <v>2297</v>
      </c>
      <c r="D116" s="44">
        <v>4643010.4800000004</v>
      </c>
      <c r="E116" s="44">
        <v>0</v>
      </c>
      <c r="F116" s="44">
        <v>0</v>
      </c>
      <c r="G116" s="44">
        <v>0</v>
      </c>
      <c r="H116" s="45">
        <v>4.1061490701101997E-3</v>
      </c>
      <c r="I116" s="45">
        <v>4.1061490701101997E-3</v>
      </c>
    </row>
    <row r="117" spans="1:10">
      <c r="A117" s="42" t="s">
        <v>1476</v>
      </c>
      <c r="B117" s="43">
        <v>14039</v>
      </c>
      <c r="C117" s="42" t="s">
        <v>2298</v>
      </c>
      <c r="D117" s="44">
        <v>4636024.87</v>
      </c>
      <c r="E117" s="44">
        <v>0</v>
      </c>
      <c r="F117" s="44">
        <v>0</v>
      </c>
      <c r="G117" s="44">
        <v>0</v>
      </c>
      <c r="H117" s="45">
        <v>-1.5045432333376E-3</v>
      </c>
      <c r="I117" s="45">
        <v>-1.5045432333376E-3</v>
      </c>
    </row>
    <row r="118" spans="1:10">
      <c r="A118" s="42" t="s">
        <v>1476</v>
      </c>
      <c r="B118" s="43">
        <v>14039</v>
      </c>
      <c r="C118" s="42" t="s">
        <v>2299</v>
      </c>
      <c r="D118" s="44">
        <v>4642433.68</v>
      </c>
      <c r="E118" s="44">
        <v>0</v>
      </c>
      <c r="F118" s="44">
        <v>0</v>
      </c>
      <c r="G118" s="44">
        <v>0</v>
      </c>
      <c r="H118" s="45">
        <v>1.3823933606291799E-3</v>
      </c>
      <c r="I118" s="45">
        <v>1.3823933606291799E-3</v>
      </c>
    </row>
    <row r="119" spans="1:10">
      <c r="A119" s="42" t="s">
        <v>1476</v>
      </c>
      <c r="B119" s="43">
        <v>14039</v>
      </c>
      <c r="C119" s="42" t="s">
        <v>2300</v>
      </c>
      <c r="D119" s="44">
        <v>4688611.25</v>
      </c>
      <c r="E119" s="44">
        <v>59195.17</v>
      </c>
      <c r="F119" s="44">
        <v>0</v>
      </c>
      <c r="G119" s="44">
        <v>0</v>
      </c>
      <c r="H119" s="45">
        <v>-2.8040465189800301E-3</v>
      </c>
      <c r="I119" s="45">
        <v>-2.8040465189800301E-3</v>
      </c>
    </row>
    <row r="120" spans="1:10">
      <c r="A120" s="42" t="s">
        <v>1476</v>
      </c>
      <c r="B120" s="43">
        <v>14039</v>
      </c>
      <c r="C120" s="42" t="s">
        <v>2301</v>
      </c>
      <c r="D120" s="44">
        <v>4678242.09</v>
      </c>
      <c r="E120" s="44">
        <v>0</v>
      </c>
      <c r="F120" s="44">
        <v>0</v>
      </c>
      <c r="G120" s="44">
        <v>0</v>
      </c>
      <c r="H120" s="45">
        <v>-2.2115631787558202E-3</v>
      </c>
      <c r="I120" s="45">
        <v>-2.2115631787558202E-3</v>
      </c>
    </row>
    <row r="121" spans="1:10">
      <c r="A121" s="42" t="s">
        <v>1476</v>
      </c>
      <c r="B121" s="43">
        <v>14039</v>
      </c>
      <c r="C121" s="42" t="s">
        <v>2302</v>
      </c>
      <c r="D121" s="44">
        <v>4692933.22</v>
      </c>
      <c r="E121" s="44">
        <v>0</v>
      </c>
      <c r="F121" s="44">
        <v>0</v>
      </c>
      <c r="G121" s="44">
        <v>0</v>
      </c>
      <c r="H121" s="45">
        <v>3.1403099107254499E-3</v>
      </c>
      <c r="I121" s="45">
        <v>3.1403099107254499E-3</v>
      </c>
      <c r="J121" s="7"/>
    </row>
    <row r="122" spans="1:10">
      <c r="A122" s="42" t="s">
        <v>1476</v>
      </c>
      <c r="B122" s="43">
        <v>14039</v>
      </c>
      <c r="C122" s="42" t="s">
        <v>2303</v>
      </c>
      <c r="D122" s="44">
        <v>4707484.78</v>
      </c>
      <c r="E122" s="44">
        <v>5620.76</v>
      </c>
      <c r="F122" s="44">
        <v>0</v>
      </c>
      <c r="G122" s="44">
        <v>0</v>
      </c>
      <c r="H122" s="45">
        <v>1.9030315543251399E-3</v>
      </c>
      <c r="I122" s="45">
        <v>1.9030315543251399E-3</v>
      </c>
    </row>
    <row r="123" spans="1:10">
      <c r="A123" s="42" t="s">
        <v>1476</v>
      </c>
      <c r="B123" s="43">
        <v>14039</v>
      </c>
      <c r="C123" s="42" t="s">
        <v>2304</v>
      </c>
      <c r="D123" s="44">
        <v>4717183.3</v>
      </c>
      <c r="E123" s="44">
        <v>4900.79</v>
      </c>
      <c r="F123" s="44">
        <v>1353.67</v>
      </c>
      <c r="G123" s="44">
        <v>722.57</v>
      </c>
      <c r="H123" s="45">
        <v>1.4606414142166501E-3</v>
      </c>
      <c r="I123" s="45">
        <v>1.3071034053702101E-3</v>
      </c>
    </row>
    <row r="124" spans="1:10" ht="15" thickBot="1">
      <c r="A124" s="46"/>
      <c r="B124" s="46"/>
      <c r="C124" s="46"/>
      <c r="D124" s="46"/>
      <c r="E124" s="46"/>
      <c r="F124" s="46"/>
      <c r="G124" s="46"/>
      <c r="H124" s="46"/>
      <c r="I124" s="46"/>
    </row>
    <row r="125" spans="1:10">
      <c r="A125" s="42" t="s">
        <v>1476</v>
      </c>
      <c r="B125" s="43">
        <v>14039</v>
      </c>
      <c r="C125" s="42" t="s">
        <v>1491</v>
      </c>
      <c r="D125" s="44">
        <v>4717183.3</v>
      </c>
      <c r="E125" s="44">
        <v>130517.39</v>
      </c>
      <c r="F125" s="44">
        <v>29743.69</v>
      </c>
      <c r="G125" s="44">
        <v>722.57</v>
      </c>
      <c r="H125" s="45">
        <v>2.19092924091231E-2</v>
      </c>
      <c r="I125" s="45">
        <v>2.1752619334326501E-2</v>
      </c>
      <c r="J125" s="7"/>
    </row>
    <row r="126" spans="1:10" ht="15" thickBot="1">
      <c r="A126" s="46"/>
      <c r="B126" s="46"/>
      <c r="C126" s="46"/>
      <c r="D126" s="46"/>
      <c r="E126" s="46"/>
      <c r="F126" s="46"/>
      <c r="G126" s="46"/>
      <c r="H126" s="46"/>
      <c r="I126" s="46"/>
    </row>
    <row r="127" spans="1:10">
      <c r="A127" s="27"/>
      <c r="B127" s="28"/>
      <c r="C127" s="27"/>
      <c r="D127" s="29"/>
      <c r="E127" s="29"/>
      <c r="F127" s="29"/>
      <c r="G127" s="29"/>
      <c r="H127" s="30"/>
      <c r="I127" s="30"/>
    </row>
    <row r="128" spans="1:10" ht="15" thickBot="1">
      <c r="A128" s="31"/>
      <c r="B128" s="31"/>
      <c r="C128" s="31"/>
      <c r="D128" s="31"/>
      <c r="E128" s="31"/>
      <c r="F128" s="31"/>
      <c r="G128" s="31"/>
      <c r="H128" s="31"/>
      <c r="I128" s="31"/>
    </row>
    <row r="129" spans="1:10">
      <c r="A129" s="27"/>
      <c r="B129" s="28"/>
      <c r="C129" s="27"/>
      <c r="D129" s="29"/>
      <c r="E129" s="29"/>
      <c r="F129" s="29"/>
      <c r="G129" s="29"/>
      <c r="H129" s="30"/>
      <c r="I129" s="30"/>
      <c r="J129" s="7"/>
    </row>
    <row r="130" spans="1:10">
      <c r="A130" s="39" t="s">
        <v>1477</v>
      </c>
      <c r="B130" s="38">
        <v>14054</v>
      </c>
      <c r="C130" s="36"/>
      <c r="D130" s="36"/>
      <c r="E130" s="36"/>
      <c r="F130" s="36"/>
      <c r="G130" s="36"/>
      <c r="H130" s="36"/>
      <c r="I130" s="36"/>
    </row>
    <row r="131" spans="1:10">
      <c r="A131" s="42" t="s">
        <v>1477</v>
      </c>
      <c r="B131" s="43">
        <v>14054</v>
      </c>
      <c r="C131" s="42" t="s">
        <v>2275</v>
      </c>
      <c r="D131" s="44">
        <v>3682355.62</v>
      </c>
      <c r="E131" s="36"/>
      <c r="F131" s="36"/>
      <c r="G131" s="36"/>
      <c r="H131" s="36"/>
      <c r="I131" s="36"/>
    </row>
    <row r="132" spans="1:10">
      <c r="A132" s="42" t="s">
        <v>1477</v>
      </c>
      <c r="B132" s="43">
        <v>14054</v>
      </c>
      <c r="C132" s="42" t="s">
        <v>2284</v>
      </c>
      <c r="D132" s="44">
        <v>3718355.04</v>
      </c>
      <c r="E132" s="44">
        <v>0</v>
      </c>
      <c r="F132" s="44">
        <v>0</v>
      </c>
      <c r="G132" s="44">
        <v>0</v>
      </c>
      <c r="H132" s="45">
        <v>9.7761932075424197E-3</v>
      </c>
      <c r="I132" s="45">
        <v>9.7761932075424197E-3</v>
      </c>
    </row>
    <row r="133" spans="1:10">
      <c r="A133" s="42" t="s">
        <v>1477</v>
      </c>
      <c r="B133" s="43">
        <v>14054</v>
      </c>
      <c r="C133" s="42" t="s">
        <v>2285</v>
      </c>
      <c r="D133" s="44">
        <v>3723393.28</v>
      </c>
      <c r="E133" s="44">
        <v>0</v>
      </c>
      <c r="F133" s="44">
        <v>0</v>
      </c>
      <c r="G133" s="44">
        <v>0</v>
      </c>
      <c r="H133" s="45">
        <v>1.3549647480677301E-3</v>
      </c>
      <c r="I133" s="45">
        <v>1.3549647480677301E-3</v>
      </c>
      <c r="J133" s="7"/>
    </row>
    <row r="134" spans="1:10">
      <c r="A134" s="42" t="s">
        <v>1477</v>
      </c>
      <c r="B134" s="43">
        <v>14054</v>
      </c>
      <c r="C134" s="42" t="s">
        <v>2286</v>
      </c>
      <c r="D134" s="44">
        <v>3726058.47</v>
      </c>
      <c r="E134" s="44">
        <v>0</v>
      </c>
      <c r="F134" s="44">
        <v>0</v>
      </c>
      <c r="G134" s="44">
        <v>0</v>
      </c>
      <c r="H134" s="45">
        <v>7.1579599563542705E-4</v>
      </c>
      <c r="I134" s="45">
        <v>7.1579599563542705E-4</v>
      </c>
    </row>
    <row r="135" spans="1:10">
      <c r="A135" s="42" t="s">
        <v>1477</v>
      </c>
      <c r="B135" s="43">
        <v>14054</v>
      </c>
      <c r="C135" s="42" t="s">
        <v>2287</v>
      </c>
      <c r="D135" s="44">
        <v>3760187.11</v>
      </c>
      <c r="E135" s="44">
        <v>41046.6</v>
      </c>
      <c r="F135" s="44">
        <v>0</v>
      </c>
      <c r="G135" s="44">
        <v>0</v>
      </c>
      <c r="H135" s="45">
        <v>-1.8566428991114701E-3</v>
      </c>
      <c r="I135" s="45">
        <v>-1.8566428991114701E-3</v>
      </c>
    </row>
    <row r="136" spans="1:10">
      <c r="A136" s="42" t="s">
        <v>1477</v>
      </c>
      <c r="B136" s="43">
        <v>14054</v>
      </c>
      <c r="C136" s="42" t="s">
        <v>2288</v>
      </c>
      <c r="D136" s="44">
        <v>3787513.33</v>
      </c>
      <c r="E136" s="44">
        <v>50462.23</v>
      </c>
      <c r="F136" s="44">
        <v>0</v>
      </c>
      <c r="G136" s="44">
        <v>0</v>
      </c>
      <c r="H136" s="45">
        <v>-6.15288796093982E-3</v>
      </c>
      <c r="I136" s="45">
        <v>-6.15288796093982E-3</v>
      </c>
    </row>
    <row r="137" spans="1:10">
      <c r="A137" s="42" t="s">
        <v>1477</v>
      </c>
      <c r="B137" s="43">
        <v>14054</v>
      </c>
      <c r="C137" s="42" t="s">
        <v>2289</v>
      </c>
      <c r="D137" s="44">
        <v>3828468.09</v>
      </c>
      <c r="E137" s="44">
        <v>31459.06</v>
      </c>
      <c r="F137" s="44">
        <v>0</v>
      </c>
      <c r="G137" s="44">
        <v>0</v>
      </c>
      <c r="H137" s="45">
        <v>2.5071066878594702E-3</v>
      </c>
      <c r="I137" s="45">
        <v>2.5071066878594702E-3</v>
      </c>
    </row>
    <row r="138" spans="1:10">
      <c r="A138" s="42" t="s">
        <v>1477</v>
      </c>
      <c r="B138" s="43">
        <v>14054</v>
      </c>
      <c r="C138" s="42" t="s">
        <v>2290</v>
      </c>
      <c r="D138" s="44">
        <v>3841584.22</v>
      </c>
      <c r="E138" s="44">
        <v>16512.91</v>
      </c>
      <c r="F138" s="44">
        <v>0</v>
      </c>
      <c r="G138" s="44">
        <v>0</v>
      </c>
      <c r="H138" s="45">
        <v>-8.8724260465244996E-4</v>
      </c>
      <c r="I138" s="45">
        <v>-8.8724260465244996E-4</v>
      </c>
    </row>
    <row r="139" spans="1:10">
      <c r="A139" s="42" t="s">
        <v>1477</v>
      </c>
      <c r="B139" s="43">
        <v>14054</v>
      </c>
      <c r="C139" s="42" t="s">
        <v>2291</v>
      </c>
      <c r="D139" s="44">
        <v>3843446.84</v>
      </c>
      <c r="E139" s="44">
        <v>407.43</v>
      </c>
      <c r="F139" s="44">
        <v>0</v>
      </c>
      <c r="G139" s="44">
        <v>0</v>
      </c>
      <c r="H139" s="45">
        <v>3.7879945269025901E-4</v>
      </c>
      <c r="I139" s="45">
        <v>3.7879945269025901E-4</v>
      </c>
      <c r="J139" s="7"/>
    </row>
    <row r="140" spans="1:10">
      <c r="A140" s="42" t="s">
        <v>1477</v>
      </c>
      <c r="B140" s="43">
        <v>14054</v>
      </c>
      <c r="C140" s="42" t="s">
        <v>2292</v>
      </c>
      <c r="D140" s="44">
        <v>3849957.48</v>
      </c>
      <c r="E140" s="44">
        <v>0</v>
      </c>
      <c r="F140" s="44">
        <v>0</v>
      </c>
      <c r="G140" s="44">
        <v>0</v>
      </c>
      <c r="H140" s="45">
        <v>1.6939586446835799E-3</v>
      </c>
      <c r="I140" s="45">
        <v>1.6939586446835799E-3</v>
      </c>
    </row>
    <row r="141" spans="1:10">
      <c r="A141" s="42" t="s">
        <v>1477</v>
      </c>
      <c r="B141" s="43">
        <v>14054</v>
      </c>
      <c r="C141" s="42" t="s">
        <v>2293</v>
      </c>
      <c r="D141" s="44">
        <v>3861942.23</v>
      </c>
      <c r="E141" s="44">
        <v>33844.400000000001</v>
      </c>
      <c r="F141" s="44">
        <v>0</v>
      </c>
      <c r="G141" s="44">
        <v>0</v>
      </c>
      <c r="H141" s="45">
        <v>-5.6778938763759603E-3</v>
      </c>
      <c r="I141" s="45">
        <v>-5.6778938763759603E-3</v>
      </c>
    </row>
    <row r="142" spans="1:10">
      <c r="A142" s="42" t="s">
        <v>1477</v>
      </c>
      <c r="B142" s="43">
        <v>14054</v>
      </c>
      <c r="C142" s="42" t="s">
        <v>2294</v>
      </c>
      <c r="D142" s="44">
        <v>3873223.27</v>
      </c>
      <c r="E142" s="44">
        <v>5483.78</v>
      </c>
      <c r="F142" s="44">
        <v>0</v>
      </c>
      <c r="G142" s="44">
        <v>0</v>
      </c>
      <c r="H142" s="45">
        <v>1.5011255101038401E-3</v>
      </c>
      <c r="I142" s="45">
        <v>1.5011255101038401E-3</v>
      </c>
    </row>
    <row r="143" spans="1:10">
      <c r="A143" s="42" t="s">
        <v>1477</v>
      </c>
      <c r="B143" s="43">
        <v>14054</v>
      </c>
      <c r="C143" s="42" t="s">
        <v>2295</v>
      </c>
      <c r="D143" s="44">
        <v>3901338.54</v>
      </c>
      <c r="E143" s="44">
        <v>0</v>
      </c>
      <c r="F143" s="44">
        <v>0</v>
      </c>
      <c r="G143" s="44">
        <v>0</v>
      </c>
      <c r="H143" s="45">
        <v>7.2588818253176398E-3</v>
      </c>
      <c r="I143" s="45">
        <v>7.2588818253176398E-3</v>
      </c>
    </row>
    <row r="144" spans="1:10">
      <c r="A144" s="42" t="s">
        <v>1477</v>
      </c>
      <c r="B144" s="43">
        <v>14054</v>
      </c>
      <c r="C144" s="42" t="s">
        <v>2296</v>
      </c>
      <c r="D144" s="44">
        <v>3948696.81</v>
      </c>
      <c r="E144" s="44">
        <v>53599.07</v>
      </c>
      <c r="F144" s="44">
        <v>0</v>
      </c>
      <c r="G144" s="44">
        <v>0</v>
      </c>
      <c r="H144" s="45">
        <v>-1.59965610162094E-3</v>
      </c>
      <c r="I144" s="45">
        <v>-1.59965610162094E-3</v>
      </c>
    </row>
    <row r="145" spans="1:10">
      <c r="A145" s="42" t="s">
        <v>1477</v>
      </c>
      <c r="B145" s="43">
        <v>14054</v>
      </c>
      <c r="C145" s="42" t="s">
        <v>2297</v>
      </c>
      <c r="D145" s="44">
        <v>4023591.04</v>
      </c>
      <c r="E145" s="44">
        <v>76399.22</v>
      </c>
      <c r="F145" s="44">
        <v>0</v>
      </c>
      <c r="G145" s="44">
        <v>0</v>
      </c>
      <c r="H145" s="45">
        <v>-3.8113587150800899E-4</v>
      </c>
      <c r="I145" s="45">
        <v>-3.8113587150800899E-4</v>
      </c>
    </row>
    <row r="146" spans="1:10">
      <c r="A146" s="42" t="s">
        <v>1477</v>
      </c>
      <c r="B146" s="43">
        <v>14054</v>
      </c>
      <c r="C146" s="42" t="s">
        <v>2298</v>
      </c>
      <c r="D146" s="44">
        <v>4028054.77</v>
      </c>
      <c r="E146" s="44">
        <v>5564.55</v>
      </c>
      <c r="F146" s="44">
        <v>0</v>
      </c>
      <c r="G146" s="44">
        <v>0</v>
      </c>
      <c r="H146" s="45">
        <v>-2.7359142344640701E-4</v>
      </c>
      <c r="I146" s="45">
        <v>-2.7359142344640701E-4</v>
      </c>
    </row>
    <row r="147" spans="1:10">
      <c r="A147" s="42" t="s">
        <v>1477</v>
      </c>
      <c r="B147" s="43">
        <v>14054</v>
      </c>
      <c r="C147" s="42" t="s">
        <v>2299</v>
      </c>
      <c r="D147" s="44">
        <v>4032348.48</v>
      </c>
      <c r="E147" s="44">
        <v>0</v>
      </c>
      <c r="F147" s="44">
        <v>0</v>
      </c>
      <c r="G147" s="44">
        <v>0</v>
      </c>
      <c r="H147" s="45">
        <v>1.06595124574249E-3</v>
      </c>
      <c r="I147" s="45">
        <v>1.06595124574249E-3</v>
      </c>
    </row>
    <row r="148" spans="1:10">
      <c r="A148" s="42" t="s">
        <v>1477</v>
      </c>
      <c r="B148" s="43">
        <v>14054</v>
      </c>
      <c r="C148" s="42" t="s">
        <v>2300</v>
      </c>
      <c r="D148" s="44">
        <v>4236418.67</v>
      </c>
      <c r="E148" s="44">
        <v>166136.82</v>
      </c>
      <c r="F148" s="44">
        <v>0</v>
      </c>
      <c r="G148" s="44">
        <v>0</v>
      </c>
      <c r="H148" s="45">
        <v>9.40726482052456E-3</v>
      </c>
      <c r="I148" s="45">
        <v>9.40726482052456E-3</v>
      </c>
    </row>
    <row r="149" spans="1:10">
      <c r="A149" s="42" t="s">
        <v>1477</v>
      </c>
      <c r="B149" s="43">
        <v>14054</v>
      </c>
      <c r="C149" s="42" t="s">
        <v>2301</v>
      </c>
      <c r="D149" s="44">
        <v>4433544.75</v>
      </c>
      <c r="E149" s="44">
        <v>139593.37</v>
      </c>
      <c r="F149" s="44">
        <v>0</v>
      </c>
      <c r="G149" s="44">
        <v>0</v>
      </c>
      <c r="H149" s="45">
        <v>1.35805061967589E-2</v>
      </c>
      <c r="I149" s="45">
        <v>1.35805061967589E-2</v>
      </c>
      <c r="J149" s="7"/>
    </row>
    <row r="150" spans="1:10">
      <c r="A150" s="42" t="s">
        <v>1477</v>
      </c>
      <c r="B150" s="43">
        <v>14054</v>
      </c>
      <c r="C150" s="42" t="s">
        <v>2302</v>
      </c>
      <c r="D150" s="44">
        <v>4493903.63</v>
      </c>
      <c r="E150" s="44">
        <v>67972.259999999995</v>
      </c>
      <c r="F150" s="44">
        <v>0</v>
      </c>
      <c r="G150" s="44">
        <v>0</v>
      </c>
      <c r="H150" s="45">
        <v>-1.7172218685735899E-3</v>
      </c>
      <c r="I150" s="45">
        <v>-1.7172218685735899E-3</v>
      </c>
    </row>
    <row r="151" spans="1:10">
      <c r="A151" s="42" t="s">
        <v>1477</v>
      </c>
      <c r="B151" s="43">
        <v>14054</v>
      </c>
      <c r="C151" s="42" t="s">
        <v>2303</v>
      </c>
      <c r="D151" s="44">
        <v>4746832.6100000003</v>
      </c>
      <c r="E151" s="44">
        <v>259412.59</v>
      </c>
      <c r="F151" s="44">
        <v>0</v>
      </c>
      <c r="G151" s="44">
        <v>0</v>
      </c>
      <c r="H151" s="45">
        <v>-1.4427567953875201E-3</v>
      </c>
      <c r="I151" s="45">
        <v>-1.4427567953875201E-3</v>
      </c>
    </row>
    <row r="152" spans="1:10">
      <c r="A152" s="42" t="s">
        <v>1477</v>
      </c>
      <c r="B152" s="43">
        <v>14054</v>
      </c>
      <c r="C152" s="42" t="s">
        <v>2304</v>
      </c>
      <c r="D152" s="44">
        <v>4614896.8</v>
      </c>
      <c r="E152" s="44">
        <v>-132470.74</v>
      </c>
      <c r="F152" s="44">
        <v>0</v>
      </c>
      <c r="G152" s="44">
        <v>748.56</v>
      </c>
      <c r="H152" s="45">
        <v>2.7038872137508102E-4</v>
      </c>
      <c r="I152" s="45">
        <v>1.12691987257607E-4</v>
      </c>
    </row>
    <row r="153" spans="1:10" ht="15" thickBot="1">
      <c r="A153" s="46"/>
      <c r="B153" s="46"/>
      <c r="C153" s="46"/>
      <c r="D153" s="46"/>
      <c r="E153" s="46"/>
      <c r="F153" s="46"/>
      <c r="G153" s="46"/>
      <c r="H153" s="46"/>
      <c r="I153" s="46"/>
      <c r="J153" s="7"/>
    </row>
    <row r="154" spans="1:10">
      <c r="A154" s="42" t="s">
        <v>1477</v>
      </c>
      <c r="B154" s="43">
        <v>14054</v>
      </c>
      <c r="C154" s="42" t="s">
        <v>1491</v>
      </c>
      <c r="D154" s="44">
        <v>4614896.8</v>
      </c>
      <c r="E154" s="44">
        <v>815423.55</v>
      </c>
      <c r="F154" s="44">
        <v>0</v>
      </c>
      <c r="G154" s="44">
        <v>748.56</v>
      </c>
      <c r="H154" s="45">
        <v>2.96964894004976E-2</v>
      </c>
      <c r="I154" s="45">
        <v>2.9534153520778001E-2</v>
      </c>
      <c r="J154" s="7"/>
    </row>
    <row r="155" spans="1:10" ht="15" thickBot="1">
      <c r="A155" s="46"/>
      <c r="B155" s="46"/>
      <c r="C155" s="46"/>
      <c r="D155" s="46"/>
      <c r="E155" s="46"/>
      <c r="F155" s="46"/>
      <c r="G155" s="46"/>
      <c r="H155" s="46"/>
      <c r="I155" s="46"/>
    </row>
    <row r="156" spans="1:10">
      <c r="A156" s="27"/>
      <c r="B156" s="28"/>
      <c r="C156" s="27"/>
      <c r="D156" s="29"/>
      <c r="E156" s="29"/>
      <c r="F156" s="29"/>
      <c r="G156" s="29"/>
      <c r="H156" s="30"/>
      <c r="I156" s="30"/>
    </row>
    <row r="157" spans="1:10">
      <c r="A157" s="27"/>
      <c r="B157" s="28"/>
      <c r="C157" s="27"/>
      <c r="D157" s="29"/>
      <c r="E157" s="29"/>
      <c r="F157" s="29"/>
      <c r="G157" s="29"/>
      <c r="H157" s="30"/>
      <c r="I157" s="30"/>
    </row>
    <row r="158" spans="1:10" ht="15" thickBot="1">
      <c r="A158" s="31"/>
      <c r="B158" s="31"/>
      <c r="C158" s="31"/>
      <c r="D158" s="31"/>
      <c r="E158" s="31"/>
      <c r="F158" s="31"/>
      <c r="G158" s="31"/>
      <c r="H158" s="31"/>
      <c r="I158" s="31"/>
    </row>
    <row r="159" spans="1:10">
      <c r="A159" s="39" t="s">
        <v>1478</v>
      </c>
      <c r="B159" s="38">
        <v>14040</v>
      </c>
      <c r="C159" s="36"/>
      <c r="D159" s="36"/>
      <c r="E159" s="36"/>
      <c r="F159" s="36"/>
      <c r="G159" s="36"/>
      <c r="H159" s="36"/>
      <c r="I159" s="36"/>
      <c r="J159" s="7"/>
    </row>
    <row r="160" spans="1:10">
      <c r="A160" s="42" t="s">
        <v>1478</v>
      </c>
      <c r="B160" s="43">
        <v>14040</v>
      </c>
      <c r="C160" s="42" t="s">
        <v>2275</v>
      </c>
      <c r="D160" s="44">
        <v>3318656.8</v>
      </c>
      <c r="E160" s="36"/>
      <c r="F160" s="36"/>
      <c r="G160" s="36"/>
      <c r="H160" s="36"/>
      <c r="I160" s="36"/>
    </row>
    <row r="161" spans="1:10">
      <c r="A161" s="42" t="s">
        <v>1478</v>
      </c>
      <c r="B161" s="43">
        <v>14040</v>
      </c>
      <c r="C161" s="42" t="s">
        <v>2284</v>
      </c>
      <c r="D161" s="44">
        <v>3344831.97</v>
      </c>
      <c r="E161" s="44">
        <v>0</v>
      </c>
      <c r="F161" s="44">
        <v>0</v>
      </c>
      <c r="G161" s="44">
        <v>0</v>
      </c>
      <c r="H161" s="45">
        <v>7.8872783711771994E-3</v>
      </c>
      <c r="I161" s="45">
        <v>7.8872783711771994E-3</v>
      </c>
    </row>
    <row r="162" spans="1:10">
      <c r="A162" s="42" t="s">
        <v>1478</v>
      </c>
      <c r="B162" s="43">
        <v>14040</v>
      </c>
      <c r="C162" s="42" t="s">
        <v>2285</v>
      </c>
      <c r="D162" s="44">
        <v>3368639.19</v>
      </c>
      <c r="E162" s="44">
        <v>0</v>
      </c>
      <c r="F162" s="44">
        <v>0</v>
      </c>
      <c r="G162" s="44">
        <v>0</v>
      </c>
      <c r="H162" s="45">
        <v>7.1176131457508802E-3</v>
      </c>
      <c r="I162" s="45">
        <v>7.1176131457508802E-3</v>
      </c>
    </row>
    <row r="163" spans="1:10">
      <c r="A163" s="42" t="s">
        <v>1478</v>
      </c>
      <c r="B163" s="43">
        <v>14040</v>
      </c>
      <c r="C163" s="42" t="s">
        <v>2286</v>
      </c>
      <c r="D163" s="44">
        <v>3368071.81</v>
      </c>
      <c r="E163" s="44">
        <v>0</v>
      </c>
      <c r="F163" s="44">
        <v>0</v>
      </c>
      <c r="G163" s="44">
        <v>0</v>
      </c>
      <c r="H163" s="45">
        <v>-1.68430030050182E-4</v>
      </c>
      <c r="I163" s="45">
        <v>-1.68430030050182E-4</v>
      </c>
    </row>
    <row r="164" spans="1:10">
      <c r="A164" s="42" t="s">
        <v>1478</v>
      </c>
      <c r="B164" s="43">
        <v>14040</v>
      </c>
      <c r="C164" s="42" t="s">
        <v>2287</v>
      </c>
      <c r="D164" s="44">
        <v>3321027.47</v>
      </c>
      <c r="E164" s="44">
        <v>-31195.91</v>
      </c>
      <c r="F164" s="44">
        <v>0</v>
      </c>
      <c r="G164" s="44">
        <v>0</v>
      </c>
      <c r="H164" s="45">
        <v>-4.7054905281249696E-3</v>
      </c>
      <c r="I164" s="45">
        <v>-4.7054905281249696E-3</v>
      </c>
      <c r="J164" s="7"/>
    </row>
    <row r="165" spans="1:10">
      <c r="A165" s="42" t="s">
        <v>1478</v>
      </c>
      <c r="B165" s="43">
        <v>14040</v>
      </c>
      <c r="C165" s="42" t="s">
        <v>2288</v>
      </c>
      <c r="D165" s="44">
        <v>3299537.81</v>
      </c>
      <c r="E165" s="44">
        <v>3086.33</v>
      </c>
      <c r="F165" s="44">
        <v>0</v>
      </c>
      <c r="G165" s="44">
        <v>0</v>
      </c>
      <c r="H165" s="45">
        <v>-7.4001164464924099E-3</v>
      </c>
      <c r="I165" s="45">
        <v>-7.4001164464924099E-3</v>
      </c>
      <c r="J165" s="7"/>
    </row>
    <row r="166" spans="1:10">
      <c r="A166" s="42" t="s">
        <v>1478</v>
      </c>
      <c r="B166" s="43">
        <v>14040</v>
      </c>
      <c r="C166" s="42" t="s">
        <v>2289</v>
      </c>
      <c r="D166" s="44">
        <v>3308149.27</v>
      </c>
      <c r="E166" s="44">
        <v>3718.26</v>
      </c>
      <c r="F166" s="44">
        <v>0</v>
      </c>
      <c r="G166" s="44">
        <v>0</v>
      </c>
      <c r="H166" s="45">
        <v>1.48299558355425E-3</v>
      </c>
      <c r="I166" s="45">
        <v>1.48299558355425E-3</v>
      </c>
    </row>
    <row r="167" spans="1:10">
      <c r="A167" s="42" t="s">
        <v>1478</v>
      </c>
      <c r="B167" s="43">
        <v>14040</v>
      </c>
      <c r="C167" s="42" t="s">
        <v>2290</v>
      </c>
      <c r="D167" s="44">
        <v>3307788.76</v>
      </c>
      <c r="E167" s="44">
        <v>781.25</v>
      </c>
      <c r="F167" s="44">
        <v>0</v>
      </c>
      <c r="G167" s="44">
        <v>0</v>
      </c>
      <c r="H167" s="45">
        <v>-3.4513557485282799E-4</v>
      </c>
      <c r="I167" s="45">
        <v>-3.4513557485282799E-4</v>
      </c>
    </row>
    <row r="168" spans="1:10">
      <c r="A168" s="42" t="s">
        <v>1478</v>
      </c>
      <c r="B168" s="43">
        <v>14040</v>
      </c>
      <c r="C168" s="42" t="s">
        <v>2291</v>
      </c>
      <c r="D168" s="44">
        <v>3316139.69</v>
      </c>
      <c r="E168" s="44">
        <v>0</v>
      </c>
      <c r="F168" s="44">
        <v>0</v>
      </c>
      <c r="G168" s="44">
        <v>0</v>
      </c>
      <c r="H168" s="45">
        <v>2.5246261493434602E-3</v>
      </c>
      <c r="I168" s="45">
        <v>2.5246261493434602E-3</v>
      </c>
    </row>
    <row r="169" spans="1:10">
      <c r="A169" s="42" t="s">
        <v>1478</v>
      </c>
      <c r="B169" s="43">
        <v>14040</v>
      </c>
      <c r="C169" s="42" t="s">
        <v>2292</v>
      </c>
      <c r="D169" s="44">
        <v>3324426.38</v>
      </c>
      <c r="E169" s="44">
        <v>0</v>
      </c>
      <c r="F169" s="44">
        <v>0</v>
      </c>
      <c r="G169" s="44">
        <v>0</v>
      </c>
      <c r="H169" s="45">
        <v>2.4988965407546399E-3</v>
      </c>
      <c r="I169" s="45">
        <v>2.4988965407546399E-3</v>
      </c>
    </row>
    <row r="170" spans="1:10">
      <c r="A170" s="42" t="s">
        <v>1478</v>
      </c>
      <c r="B170" s="43">
        <v>14040</v>
      </c>
      <c r="C170" s="42" t="s">
        <v>2293</v>
      </c>
      <c r="D170" s="44">
        <v>3321567.16</v>
      </c>
      <c r="E170" s="44">
        <v>578.96</v>
      </c>
      <c r="F170" s="44">
        <v>0</v>
      </c>
      <c r="G170" s="44">
        <v>0</v>
      </c>
      <c r="H170" s="45">
        <v>-1.03421751815125E-3</v>
      </c>
      <c r="I170" s="45">
        <v>-1.03421751815125E-3</v>
      </c>
    </row>
    <row r="171" spans="1:10">
      <c r="A171" s="42" t="s">
        <v>1478</v>
      </c>
      <c r="B171" s="43">
        <v>14040</v>
      </c>
      <c r="C171" s="42" t="s">
        <v>2294</v>
      </c>
      <c r="D171" s="44">
        <v>3331057.61</v>
      </c>
      <c r="E171" s="44">
        <v>6429.17</v>
      </c>
      <c r="F171" s="44">
        <v>0</v>
      </c>
      <c r="G171" s="44">
        <v>0</v>
      </c>
      <c r="H171" s="45">
        <v>9.2163724306581997E-4</v>
      </c>
      <c r="I171" s="45">
        <v>9.2163724306581997E-4</v>
      </c>
    </row>
    <row r="172" spans="1:10">
      <c r="A172" s="42" t="s">
        <v>1478</v>
      </c>
      <c r="B172" s="43">
        <v>14040</v>
      </c>
      <c r="C172" s="42" t="s">
        <v>2295</v>
      </c>
      <c r="D172" s="44">
        <v>3345086.69</v>
      </c>
      <c r="E172" s="44">
        <v>0</v>
      </c>
      <c r="F172" s="44">
        <v>2906.42</v>
      </c>
      <c r="G172" s="44">
        <v>0</v>
      </c>
      <c r="H172" s="45">
        <v>5.0885608955761902E-3</v>
      </c>
      <c r="I172" s="45">
        <v>5.0885608955761902E-3</v>
      </c>
    </row>
    <row r="173" spans="1:10">
      <c r="A173" s="42" t="s">
        <v>1478</v>
      </c>
      <c r="B173" s="43">
        <v>14040</v>
      </c>
      <c r="C173" s="42" t="s">
        <v>2296</v>
      </c>
      <c r="D173" s="44">
        <v>3345232.32</v>
      </c>
      <c r="E173" s="44">
        <v>444.46</v>
      </c>
      <c r="F173" s="44">
        <v>0</v>
      </c>
      <c r="G173" s="44">
        <v>0</v>
      </c>
      <c r="H173" s="45">
        <v>-8.9334007663643993E-5</v>
      </c>
      <c r="I173" s="45">
        <v>-8.9334007663643993E-5</v>
      </c>
    </row>
    <row r="174" spans="1:10">
      <c r="A174" s="42" t="s">
        <v>1478</v>
      </c>
      <c r="B174" s="43">
        <v>14040</v>
      </c>
      <c r="C174" s="42" t="s">
        <v>2297</v>
      </c>
      <c r="D174" s="44">
        <v>3331733.57</v>
      </c>
      <c r="E174" s="44">
        <v>0</v>
      </c>
      <c r="F174" s="44">
        <v>0</v>
      </c>
      <c r="G174" s="44">
        <v>0</v>
      </c>
      <c r="H174" s="45">
        <v>-4.0352204895591796E-3</v>
      </c>
      <c r="I174" s="45">
        <v>-4.0352204895591796E-3</v>
      </c>
    </row>
    <row r="175" spans="1:10">
      <c r="A175" s="42" t="s">
        <v>1478</v>
      </c>
      <c r="B175" s="43">
        <v>14040</v>
      </c>
      <c r="C175" s="42" t="s">
        <v>2298</v>
      </c>
      <c r="D175" s="44">
        <v>3329204.84</v>
      </c>
      <c r="E175" s="44">
        <v>0</v>
      </c>
      <c r="F175" s="44">
        <v>0</v>
      </c>
      <c r="G175" s="44">
        <v>0</v>
      </c>
      <c r="H175" s="45">
        <v>-7.5898325807621802E-4</v>
      </c>
      <c r="I175" s="45">
        <v>-7.5898325807621802E-4</v>
      </c>
    </row>
    <row r="176" spans="1:10">
      <c r="A176" s="42" t="s">
        <v>1478</v>
      </c>
      <c r="B176" s="43">
        <v>14040</v>
      </c>
      <c r="C176" s="42" t="s">
        <v>2299</v>
      </c>
      <c r="D176" s="44">
        <v>3330449.36</v>
      </c>
      <c r="E176" s="44">
        <v>0</v>
      </c>
      <c r="F176" s="44">
        <v>0</v>
      </c>
      <c r="G176" s="44">
        <v>0</v>
      </c>
      <c r="H176" s="45">
        <v>3.7381899276578401E-4</v>
      </c>
      <c r="I176" s="45">
        <v>3.7381899276578401E-4</v>
      </c>
    </row>
    <row r="177" spans="1:10">
      <c r="A177" s="42" t="s">
        <v>1478</v>
      </c>
      <c r="B177" s="43">
        <v>14040</v>
      </c>
      <c r="C177" s="42" t="s">
        <v>2300</v>
      </c>
      <c r="D177" s="44">
        <v>3428126.28</v>
      </c>
      <c r="E177" s="44">
        <v>71566.539999999994</v>
      </c>
      <c r="F177" s="44">
        <v>0</v>
      </c>
      <c r="G177" s="44">
        <v>0</v>
      </c>
      <c r="H177" s="45">
        <v>7.8398970161792699E-3</v>
      </c>
      <c r="I177" s="45">
        <v>7.8398970161792699E-3</v>
      </c>
      <c r="J177" s="7"/>
    </row>
    <row r="178" spans="1:10">
      <c r="A178" s="42" t="s">
        <v>1478</v>
      </c>
      <c r="B178" s="43">
        <v>14040</v>
      </c>
      <c r="C178" s="42" t="s">
        <v>2301</v>
      </c>
      <c r="D178" s="44">
        <v>3484310.05</v>
      </c>
      <c r="E178" s="44">
        <v>0</v>
      </c>
      <c r="F178" s="44">
        <v>0</v>
      </c>
      <c r="G178" s="44">
        <v>0</v>
      </c>
      <c r="H178" s="45">
        <v>1.6389060790374301E-2</v>
      </c>
      <c r="I178" s="45">
        <v>1.6389060790374301E-2</v>
      </c>
    </row>
    <row r="179" spans="1:10">
      <c r="A179" s="42" t="s">
        <v>1478</v>
      </c>
      <c r="B179" s="43">
        <v>14040</v>
      </c>
      <c r="C179" s="42" t="s">
        <v>2302</v>
      </c>
      <c r="D179" s="44">
        <v>3482503.21</v>
      </c>
      <c r="E179" s="44">
        <v>0</v>
      </c>
      <c r="F179" s="44">
        <v>0</v>
      </c>
      <c r="G179" s="44">
        <v>0</v>
      </c>
      <c r="H179" s="45">
        <v>-5.1856464380939404E-4</v>
      </c>
      <c r="I179" s="45">
        <v>-5.1856464380939404E-4</v>
      </c>
    </row>
    <row r="180" spans="1:10">
      <c r="A180" s="42" t="s">
        <v>1478</v>
      </c>
      <c r="B180" s="43">
        <v>14040</v>
      </c>
      <c r="C180" s="42" t="s">
        <v>2303</v>
      </c>
      <c r="D180" s="44">
        <v>3491060.72</v>
      </c>
      <c r="E180" s="44">
        <v>564.03</v>
      </c>
      <c r="F180" s="44">
        <v>0</v>
      </c>
      <c r="G180" s="44">
        <v>0</v>
      </c>
      <c r="H180" s="45">
        <v>2.2953259531956999E-3</v>
      </c>
      <c r="I180" s="45">
        <v>2.2953259531956999E-3</v>
      </c>
    </row>
    <row r="181" spans="1:10">
      <c r="A181" s="42" t="s">
        <v>1478</v>
      </c>
      <c r="B181" s="43">
        <v>14040</v>
      </c>
      <c r="C181" s="42" t="s">
        <v>2304</v>
      </c>
      <c r="D181" s="44">
        <v>3489550.29</v>
      </c>
      <c r="E181" s="44">
        <v>-5881.89</v>
      </c>
      <c r="F181" s="44">
        <v>0</v>
      </c>
      <c r="G181" s="44">
        <v>543.77</v>
      </c>
      <c r="H181" s="45">
        <v>1.4079474389665501E-3</v>
      </c>
      <c r="I181" s="45">
        <v>1.25218675658001E-3</v>
      </c>
    </row>
    <row r="182" spans="1:10" ht="15" thickBot="1">
      <c r="A182" s="46"/>
      <c r="B182" s="46"/>
      <c r="C182" s="46"/>
      <c r="D182" s="46"/>
      <c r="E182" s="46"/>
      <c r="F182" s="46"/>
      <c r="G182" s="46"/>
      <c r="H182" s="46"/>
      <c r="I182" s="46"/>
    </row>
    <row r="183" spans="1:10">
      <c r="A183" s="42" t="s">
        <v>1478</v>
      </c>
      <c r="B183" s="43">
        <v>14040</v>
      </c>
      <c r="C183" s="42" t="s">
        <v>1491</v>
      </c>
      <c r="D183" s="44">
        <v>3489550.29</v>
      </c>
      <c r="E183" s="44">
        <v>50091.199999999997</v>
      </c>
      <c r="F183" s="44">
        <v>2906.42</v>
      </c>
      <c r="G183" s="44">
        <v>543.77</v>
      </c>
      <c r="H183" s="45">
        <v>3.7153927164498703E-2</v>
      </c>
      <c r="I183" s="45">
        <v>3.69926064920914E-2</v>
      </c>
      <c r="J183" s="7"/>
    </row>
    <row r="184" spans="1:10" ht="15" thickBot="1">
      <c r="A184" s="46"/>
      <c r="B184" s="46"/>
      <c r="C184" s="46"/>
      <c r="D184" s="46"/>
      <c r="E184" s="46"/>
      <c r="F184" s="46"/>
      <c r="G184" s="46"/>
      <c r="H184" s="46"/>
      <c r="I184" s="46"/>
    </row>
    <row r="185" spans="1:10">
      <c r="A185" s="27"/>
      <c r="B185" s="28"/>
      <c r="C185" s="27"/>
      <c r="D185" s="29"/>
      <c r="E185" s="29"/>
      <c r="F185" s="29"/>
      <c r="G185" s="29"/>
      <c r="H185" s="30"/>
      <c r="I185" s="30"/>
    </row>
    <row r="186" spans="1:10">
      <c r="A186" s="27"/>
      <c r="B186" s="28"/>
      <c r="C186" s="27"/>
      <c r="D186" s="29"/>
      <c r="E186" s="29"/>
      <c r="F186" s="29"/>
      <c r="G186" s="29"/>
      <c r="H186" s="30"/>
      <c r="I186" s="30"/>
    </row>
    <row r="187" spans="1:10">
      <c r="A187" s="27"/>
      <c r="B187" s="28"/>
      <c r="C187" s="27"/>
      <c r="D187" s="29"/>
      <c r="E187" s="29"/>
      <c r="F187" s="29"/>
      <c r="G187" s="29"/>
      <c r="H187" s="30"/>
      <c r="I187" s="30"/>
    </row>
    <row r="188" spans="1:10">
      <c r="A188" s="39" t="s">
        <v>1479</v>
      </c>
      <c r="B188" s="38">
        <v>14042</v>
      </c>
      <c r="C188" s="36"/>
      <c r="D188" s="36"/>
      <c r="E188" s="36"/>
      <c r="F188" s="36"/>
      <c r="G188" s="36"/>
      <c r="H188" s="36"/>
      <c r="I188" s="36"/>
    </row>
    <row r="189" spans="1:10">
      <c r="A189" s="42" t="s">
        <v>1479</v>
      </c>
      <c r="B189" s="43">
        <v>14042</v>
      </c>
      <c r="C189" s="42" t="s">
        <v>2275</v>
      </c>
      <c r="D189" s="44">
        <v>892952.74</v>
      </c>
      <c r="E189" s="36"/>
      <c r="F189" s="36"/>
      <c r="G189" s="36"/>
      <c r="H189" s="36"/>
      <c r="I189" s="36"/>
      <c r="J189" s="7"/>
    </row>
    <row r="190" spans="1:10">
      <c r="A190" s="42" t="s">
        <v>1479</v>
      </c>
      <c r="B190" s="43">
        <v>14042</v>
      </c>
      <c r="C190" s="42" t="s">
        <v>2284</v>
      </c>
      <c r="D190" s="44">
        <v>898280.19</v>
      </c>
      <c r="E190" s="44">
        <v>0</v>
      </c>
      <c r="F190" s="44">
        <v>0</v>
      </c>
      <c r="G190" s="44">
        <v>0</v>
      </c>
      <c r="H190" s="45">
        <v>5.9661052162738298E-3</v>
      </c>
      <c r="I190" s="45">
        <v>5.9661052162738298E-3</v>
      </c>
    </row>
    <row r="191" spans="1:10">
      <c r="A191" s="42" t="s">
        <v>1479</v>
      </c>
      <c r="B191" s="43">
        <v>14042</v>
      </c>
      <c r="C191" s="42" t="s">
        <v>2285</v>
      </c>
      <c r="D191" s="44">
        <v>905148.44</v>
      </c>
      <c r="E191" s="44">
        <v>0</v>
      </c>
      <c r="F191" s="44">
        <v>0</v>
      </c>
      <c r="G191" s="44">
        <v>0</v>
      </c>
      <c r="H191" s="45">
        <v>7.6459996295810103E-3</v>
      </c>
      <c r="I191" s="45">
        <v>7.6459996295810103E-3</v>
      </c>
      <c r="J191" s="7"/>
    </row>
    <row r="192" spans="1:10">
      <c r="A192" s="42" t="s">
        <v>1479</v>
      </c>
      <c r="B192" s="43">
        <v>14042</v>
      </c>
      <c r="C192" s="42" t="s">
        <v>2286</v>
      </c>
      <c r="D192" s="44">
        <v>905050.49</v>
      </c>
      <c r="E192" s="44">
        <v>0</v>
      </c>
      <c r="F192" s="44">
        <v>0</v>
      </c>
      <c r="G192" s="44">
        <v>0</v>
      </c>
      <c r="H192" s="45">
        <v>-1.08214294663012E-4</v>
      </c>
      <c r="I192" s="45">
        <v>-1.08214294663012E-4</v>
      </c>
    </row>
    <row r="193" spans="1:10">
      <c r="A193" s="42" t="s">
        <v>1479</v>
      </c>
      <c r="B193" s="43">
        <v>14042</v>
      </c>
      <c r="C193" s="42" t="s">
        <v>2287</v>
      </c>
      <c r="D193" s="44">
        <v>904748.68</v>
      </c>
      <c r="E193" s="44">
        <v>5172.8500000000004</v>
      </c>
      <c r="F193" s="44">
        <v>1706.36</v>
      </c>
      <c r="G193" s="44">
        <v>0</v>
      </c>
      <c r="H193" s="45">
        <v>-4.17149995760757E-3</v>
      </c>
      <c r="I193" s="45">
        <v>-4.17149995760757E-3</v>
      </c>
    </row>
    <row r="194" spans="1:10">
      <c r="A194" s="42" t="s">
        <v>1479</v>
      </c>
      <c r="B194" s="43">
        <v>14042</v>
      </c>
      <c r="C194" s="42" t="s">
        <v>2288</v>
      </c>
      <c r="D194" s="44">
        <v>927168.58</v>
      </c>
      <c r="E194" s="44">
        <v>29964.61</v>
      </c>
      <c r="F194" s="44">
        <v>0</v>
      </c>
      <c r="G194" s="44">
        <v>0</v>
      </c>
      <c r="H194" s="45">
        <v>-8.3390118900200701E-3</v>
      </c>
      <c r="I194" s="45">
        <v>-8.3390118900200701E-3</v>
      </c>
    </row>
    <row r="195" spans="1:10">
      <c r="A195" s="42" t="s">
        <v>1479</v>
      </c>
      <c r="B195" s="43">
        <v>14042</v>
      </c>
      <c r="C195" s="42" t="s">
        <v>2289</v>
      </c>
      <c r="D195" s="44">
        <v>991667.96</v>
      </c>
      <c r="E195" s="44">
        <v>63112.47</v>
      </c>
      <c r="F195" s="44">
        <v>0</v>
      </c>
      <c r="G195" s="44">
        <v>0</v>
      </c>
      <c r="H195" s="45">
        <v>1.49585526291252E-3</v>
      </c>
      <c r="I195" s="45">
        <v>1.49585526291252E-3</v>
      </c>
      <c r="J195" s="7"/>
    </row>
    <row r="196" spans="1:10">
      <c r="A196" s="42" t="s">
        <v>1479</v>
      </c>
      <c r="B196" s="43">
        <v>14042</v>
      </c>
      <c r="C196" s="42" t="s">
        <v>2290</v>
      </c>
      <c r="D196" s="44">
        <v>993988.74</v>
      </c>
      <c r="E196" s="44">
        <v>1872.5</v>
      </c>
      <c r="F196" s="44">
        <v>0</v>
      </c>
      <c r="G196" s="44">
        <v>0</v>
      </c>
      <c r="H196" s="45">
        <v>4.5204646926366699E-4</v>
      </c>
      <c r="I196" s="45">
        <v>4.5204646926366699E-4</v>
      </c>
    </row>
    <row r="197" spans="1:10">
      <c r="A197" s="42" t="s">
        <v>1479</v>
      </c>
      <c r="B197" s="43">
        <v>14042</v>
      </c>
      <c r="C197" s="42" t="s">
        <v>2291</v>
      </c>
      <c r="D197" s="44">
        <v>996822.49</v>
      </c>
      <c r="E197" s="44">
        <v>0</v>
      </c>
      <c r="F197" s="44">
        <v>0</v>
      </c>
      <c r="G197" s="44">
        <v>0</v>
      </c>
      <c r="H197" s="45">
        <v>2.85088742554573E-3</v>
      </c>
      <c r="I197" s="45">
        <v>2.85088742554573E-3</v>
      </c>
    </row>
    <row r="198" spans="1:10">
      <c r="A198" s="42" t="s">
        <v>1479</v>
      </c>
      <c r="B198" s="43">
        <v>14042</v>
      </c>
      <c r="C198" s="42" t="s">
        <v>2292</v>
      </c>
      <c r="D198" s="44">
        <v>1034981.97</v>
      </c>
      <c r="E198" s="44">
        <v>34778.239999999998</v>
      </c>
      <c r="F198" s="44">
        <v>0</v>
      </c>
      <c r="G198" s="44">
        <v>0</v>
      </c>
      <c r="H198" s="45">
        <v>3.3920181716606801E-3</v>
      </c>
      <c r="I198" s="45">
        <v>3.3920181716606801E-3</v>
      </c>
    </row>
    <row r="199" spans="1:10">
      <c r="A199" s="42" t="s">
        <v>1479</v>
      </c>
      <c r="B199" s="43">
        <v>14042</v>
      </c>
      <c r="C199" s="42" t="s">
        <v>2293</v>
      </c>
      <c r="D199" s="44">
        <v>1041837.55</v>
      </c>
      <c r="E199" s="44">
        <v>7929.23</v>
      </c>
      <c r="F199" s="44">
        <v>0</v>
      </c>
      <c r="G199" s="44">
        <v>0</v>
      </c>
      <c r="H199" s="45">
        <v>-1.03736106629959E-3</v>
      </c>
      <c r="I199" s="45">
        <v>-1.03736106629959E-3</v>
      </c>
    </row>
    <row r="200" spans="1:10">
      <c r="A200" s="42" t="s">
        <v>1479</v>
      </c>
      <c r="B200" s="43">
        <v>14042</v>
      </c>
      <c r="C200" s="42" t="s">
        <v>2294</v>
      </c>
      <c r="D200" s="44">
        <v>1045744.33</v>
      </c>
      <c r="E200" s="44">
        <v>3355.46</v>
      </c>
      <c r="F200" s="44">
        <v>0</v>
      </c>
      <c r="G200" s="44">
        <v>0</v>
      </c>
      <c r="H200" s="45">
        <v>5.2918038901550403E-4</v>
      </c>
      <c r="I200" s="45">
        <v>5.2918038901550403E-4</v>
      </c>
    </row>
    <row r="201" spans="1:10">
      <c r="A201" s="42" t="s">
        <v>1479</v>
      </c>
      <c r="B201" s="43">
        <v>14042</v>
      </c>
      <c r="C201" s="42" t="s">
        <v>2295</v>
      </c>
      <c r="D201" s="44">
        <v>1051031.58</v>
      </c>
      <c r="E201" s="44">
        <v>0</v>
      </c>
      <c r="F201" s="44">
        <v>0</v>
      </c>
      <c r="G201" s="44">
        <v>0</v>
      </c>
      <c r="H201" s="45">
        <v>5.0559681255935001E-3</v>
      </c>
      <c r="I201" s="45">
        <v>5.0559681255935001E-3</v>
      </c>
      <c r="J201" s="7"/>
    </row>
    <row r="202" spans="1:10">
      <c r="A202" s="42" t="s">
        <v>1479</v>
      </c>
      <c r="B202" s="43">
        <v>14042</v>
      </c>
      <c r="C202" s="42" t="s">
        <v>2296</v>
      </c>
      <c r="D202" s="44">
        <v>1038438.46</v>
      </c>
      <c r="E202" s="44">
        <v>794.52</v>
      </c>
      <c r="F202" s="44">
        <v>13537.27</v>
      </c>
      <c r="G202" s="44">
        <v>0</v>
      </c>
      <c r="H202" s="45">
        <v>1.44222477711509E-4</v>
      </c>
      <c r="I202" s="45">
        <v>1.44222477711509E-4</v>
      </c>
    </row>
    <row r="203" spans="1:10">
      <c r="A203" s="42" t="s">
        <v>1479</v>
      </c>
      <c r="B203" s="43">
        <v>14042</v>
      </c>
      <c r="C203" s="42" t="s">
        <v>2297</v>
      </c>
      <c r="D203" s="44">
        <v>1213547.8999999999</v>
      </c>
      <c r="E203" s="44">
        <v>180493.93</v>
      </c>
      <c r="F203" s="44">
        <v>0</v>
      </c>
      <c r="G203" s="44">
        <v>0</v>
      </c>
      <c r="H203" s="45">
        <v>-5.1851796783409796E-3</v>
      </c>
      <c r="I203" s="45">
        <v>-5.1851796783409796E-3</v>
      </c>
    </row>
    <row r="204" spans="1:10">
      <c r="A204" s="42" t="s">
        <v>1479</v>
      </c>
      <c r="B204" s="43">
        <v>14042</v>
      </c>
      <c r="C204" s="42" t="s">
        <v>2298</v>
      </c>
      <c r="D204" s="44">
        <v>1212440.78</v>
      </c>
      <c r="E204" s="44">
        <v>0</v>
      </c>
      <c r="F204" s="44">
        <v>0</v>
      </c>
      <c r="G204" s="44">
        <v>0</v>
      </c>
      <c r="H204" s="45">
        <v>-9.1230020669153E-4</v>
      </c>
      <c r="I204" s="45">
        <v>-9.1230020669153E-4</v>
      </c>
    </row>
    <row r="205" spans="1:10">
      <c r="A205" s="42" t="s">
        <v>1479</v>
      </c>
      <c r="B205" s="43">
        <v>14042</v>
      </c>
      <c r="C205" s="42" t="s">
        <v>2299</v>
      </c>
      <c r="D205" s="44">
        <v>1213095.9099999999</v>
      </c>
      <c r="E205" s="44">
        <v>0</v>
      </c>
      <c r="F205" s="44">
        <v>0</v>
      </c>
      <c r="G205" s="44">
        <v>0</v>
      </c>
      <c r="H205" s="45">
        <v>5.4033979292578095E-4</v>
      </c>
      <c r="I205" s="45">
        <v>5.4033979292578095E-4</v>
      </c>
      <c r="J205" s="7"/>
    </row>
    <row r="206" spans="1:10">
      <c r="A206" s="42" t="s">
        <v>1479</v>
      </c>
      <c r="B206" s="43">
        <v>14042</v>
      </c>
      <c r="C206" s="42" t="s">
        <v>2300</v>
      </c>
      <c r="D206" s="44">
        <v>1247418.6499999999</v>
      </c>
      <c r="E206" s="44">
        <v>26368.32</v>
      </c>
      <c r="F206" s="44">
        <v>0</v>
      </c>
      <c r="G206" s="44">
        <v>0</v>
      </c>
      <c r="H206" s="45">
        <v>6.5571237479482604E-3</v>
      </c>
      <c r="I206" s="45">
        <v>6.5571237479482604E-3</v>
      </c>
    </row>
    <row r="207" spans="1:10">
      <c r="A207" s="42" t="s">
        <v>1479</v>
      </c>
      <c r="B207" s="43">
        <v>14042</v>
      </c>
      <c r="C207" s="42" t="s">
        <v>2301</v>
      </c>
      <c r="D207" s="44">
        <v>1271747.3799999999</v>
      </c>
      <c r="E207" s="44">
        <v>0</v>
      </c>
      <c r="F207" s="44">
        <v>0</v>
      </c>
      <c r="G207" s="44">
        <v>0</v>
      </c>
      <c r="H207" s="45">
        <v>1.9503259791730801E-2</v>
      </c>
      <c r="I207" s="45">
        <v>1.9503259791730801E-2</v>
      </c>
    </row>
    <row r="208" spans="1:10">
      <c r="A208" s="42" t="s">
        <v>1479</v>
      </c>
      <c r="B208" s="43">
        <v>14042</v>
      </c>
      <c r="C208" s="42" t="s">
        <v>2302</v>
      </c>
      <c r="D208" s="44">
        <v>1269928.95</v>
      </c>
      <c r="E208" s="44">
        <v>0</v>
      </c>
      <c r="F208" s="44">
        <v>0</v>
      </c>
      <c r="G208" s="44">
        <v>0</v>
      </c>
      <c r="H208" s="45">
        <v>-1.4298673058796799E-3</v>
      </c>
      <c r="I208" s="45">
        <v>-1.4298673058796799E-3</v>
      </c>
    </row>
    <row r="209" spans="1:10">
      <c r="A209" s="42" t="s">
        <v>1479</v>
      </c>
      <c r="B209" s="43">
        <v>14042</v>
      </c>
      <c r="C209" s="42" t="s">
        <v>2303</v>
      </c>
      <c r="D209" s="44">
        <v>1316595.05</v>
      </c>
      <c r="E209" s="44">
        <v>44651.21</v>
      </c>
      <c r="F209" s="44">
        <v>0</v>
      </c>
      <c r="G209" s="44">
        <v>0</v>
      </c>
      <c r="H209" s="45">
        <v>1.58661632211787E-3</v>
      </c>
      <c r="I209" s="45">
        <v>1.58661632211787E-3</v>
      </c>
    </row>
    <row r="210" spans="1:10">
      <c r="A210" s="42" t="s">
        <v>1479</v>
      </c>
      <c r="B210" s="43">
        <v>14042</v>
      </c>
      <c r="C210" s="42" t="s">
        <v>2304</v>
      </c>
      <c r="D210" s="44">
        <v>1312444.6499999999</v>
      </c>
      <c r="E210" s="44">
        <v>-7967.31</v>
      </c>
      <c r="F210" s="44">
        <v>0</v>
      </c>
      <c r="G210" s="44">
        <v>211.04</v>
      </c>
      <c r="H210" s="45">
        <v>3.0593689380800102E-3</v>
      </c>
      <c r="I210" s="45">
        <v>2.8990766750944799E-3</v>
      </c>
    </row>
    <row r="211" spans="1:10" ht="15" thickBot="1">
      <c r="A211" s="46"/>
      <c r="B211" s="46"/>
      <c r="C211" s="46"/>
      <c r="D211" s="46"/>
      <c r="E211" s="46"/>
      <c r="F211" s="46"/>
      <c r="G211" s="46"/>
      <c r="H211" s="46"/>
      <c r="I211" s="46"/>
    </row>
    <row r="212" spans="1:10">
      <c r="A212" s="42" t="s">
        <v>1479</v>
      </c>
      <c r="B212" s="43">
        <v>14042</v>
      </c>
      <c r="C212" s="42" t="s">
        <v>1491</v>
      </c>
      <c r="D212" s="44">
        <v>1312444.6499999999</v>
      </c>
      <c r="E212" s="44">
        <v>390526.03</v>
      </c>
      <c r="F212" s="44">
        <v>15243.63</v>
      </c>
      <c r="G212" s="44">
        <v>211.04</v>
      </c>
      <c r="H212" s="45">
        <v>3.7952945081316698E-2</v>
      </c>
      <c r="I212" s="45">
        <v>3.7787076707428001E-2</v>
      </c>
      <c r="J212" s="7"/>
    </row>
    <row r="213" spans="1:10" ht="15" thickBot="1">
      <c r="A213" s="46"/>
      <c r="B213" s="46"/>
      <c r="C213" s="46"/>
      <c r="D213" s="46"/>
      <c r="E213" s="46"/>
      <c r="F213" s="46"/>
      <c r="G213" s="46"/>
      <c r="H213" s="46"/>
      <c r="I213" s="46"/>
    </row>
    <row r="214" spans="1:10">
      <c r="A214" s="27"/>
      <c r="B214" s="28"/>
      <c r="C214" s="27"/>
      <c r="D214" s="29"/>
      <c r="E214" s="29"/>
      <c r="F214" s="29"/>
      <c r="G214" s="29"/>
      <c r="H214" s="30"/>
      <c r="I214" s="30"/>
    </row>
    <row r="215" spans="1:10">
      <c r="A215" s="27"/>
      <c r="B215" s="28"/>
      <c r="C215" s="27"/>
      <c r="D215" s="29"/>
      <c r="E215" s="29"/>
      <c r="F215" s="29"/>
      <c r="G215" s="29"/>
      <c r="H215" s="30"/>
      <c r="I215" s="30"/>
    </row>
    <row r="216" spans="1:10">
      <c r="A216" s="27"/>
      <c r="B216" s="28"/>
      <c r="C216" s="27"/>
      <c r="D216" s="29"/>
      <c r="E216" s="29"/>
      <c r="F216" s="29"/>
      <c r="G216" s="29"/>
      <c r="H216" s="30"/>
      <c r="I216" s="30"/>
    </row>
    <row r="217" spans="1:10">
      <c r="A217" s="39" t="s">
        <v>1492</v>
      </c>
      <c r="B217" s="38">
        <v>11111</v>
      </c>
      <c r="C217" s="36"/>
      <c r="D217" s="36"/>
      <c r="E217" s="36"/>
      <c r="F217" s="36"/>
      <c r="G217" s="36"/>
      <c r="H217" s="36"/>
      <c r="I217" s="36"/>
      <c r="J217" s="7"/>
    </row>
    <row r="218" spans="1:10">
      <c r="A218" s="42" t="s">
        <v>1492</v>
      </c>
      <c r="B218" s="43">
        <v>11111</v>
      </c>
      <c r="C218" s="42" t="s">
        <v>2275</v>
      </c>
      <c r="D218" s="44">
        <v>10350574.880000001</v>
      </c>
      <c r="E218" s="36"/>
      <c r="F218" s="36"/>
      <c r="G218" s="36"/>
      <c r="H218" s="36"/>
      <c r="I218" s="36"/>
    </row>
    <row r="219" spans="1:10">
      <c r="A219" s="42" t="s">
        <v>1492</v>
      </c>
      <c r="B219" s="43">
        <v>11111</v>
      </c>
      <c r="C219" s="42" t="s">
        <v>2284</v>
      </c>
      <c r="D219" s="44">
        <v>11753884.5</v>
      </c>
      <c r="E219" s="44">
        <v>1307879</v>
      </c>
      <c r="F219" s="44">
        <v>0</v>
      </c>
      <c r="G219" s="44">
        <v>0</v>
      </c>
      <c r="H219" s="45">
        <v>9.2198376521477297E-3</v>
      </c>
      <c r="I219" s="45">
        <v>9.2198376521477297E-3</v>
      </c>
      <c r="J219" s="7"/>
    </row>
    <row r="220" spans="1:10">
      <c r="A220" s="42" t="s">
        <v>1492</v>
      </c>
      <c r="B220" s="43">
        <v>11111</v>
      </c>
      <c r="C220" s="42" t="s">
        <v>2285</v>
      </c>
      <c r="D220" s="44">
        <v>11759976.140000001</v>
      </c>
      <c r="E220" s="44">
        <v>0</v>
      </c>
      <c r="F220" s="44">
        <v>0</v>
      </c>
      <c r="G220" s="44">
        <v>0</v>
      </c>
      <c r="H220" s="45">
        <v>5.1826611023786395E-4</v>
      </c>
      <c r="I220" s="45">
        <v>5.1826611023786395E-4</v>
      </c>
    </row>
    <row r="221" spans="1:10">
      <c r="A221" s="42" t="s">
        <v>1492</v>
      </c>
      <c r="B221" s="43">
        <v>11111</v>
      </c>
      <c r="C221" s="42" t="s">
        <v>2286</v>
      </c>
      <c r="D221" s="44">
        <v>11782874.98</v>
      </c>
      <c r="E221" s="44">
        <v>0</v>
      </c>
      <c r="F221" s="44">
        <v>0</v>
      </c>
      <c r="G221" s="44">
        <v>0</v>
      </c>
      <c r="H221" s="45">
        <v>1.9471842227734E-3</v>
      </c>
      <c r="I221" s="45">
        <v>1.9471842227734E-3</v>
      </c>
    </row>
    <row r="222" spans="1:10">
      <c r="A222" s="42" t="s">
        <v>1492</v>
      </c>
      <c r="B222" s="43">
        <v>11111</v>
      </c>
      <c r="C222" s="42" t="s">
        <v>2287</v>
      </c>
      <c r="D222" s="44">
        <v>11790763.02</v>
      </c>
      <c r="E222" s="44">
        <v>0</v>
      </c>
      <c r="F222" s="44">
        <v>0</v>
      </c>
      <c r="G222" s="44">
        <v>0</v>
      </c>
      <c r="H222" s="45">
        <v>6.6944952003567004E-4</v>
      </c>
      <c r="I222" s="45">
        <v>6.6944952003567004E-4</v>
      </c>
    </row>
    <row r="223" spans="1:10">
      <c r="A223" s="42" t="s">
        <v>1492</v>
      </c>
      <c r="B223" s="43">
        <v>11111</v>
      </c>
      <c r="C223" s="42" t="s">
        <v>2288</v>
      </c>
      <c r="D223" s="44">
        <v>11726735.539999999</v>
      </c>
      <c r="E223" s="44">
        <v>0</v>
      </c>
      <c r="F223" s="44">
        <v>0</v>
      </c>
      <c r="G223" s="44">
        <v>0</v>
      </c>
      <c r="H223" s="45">
        <v>-5.4303084449578397E-3</v>
      </c>
      <c r="I223" s="45">
        <v>-5.4303084449578397E-3</v>
      </c>
    </row>
    <row r="224" spans="1:10">
      <c r="A224" s="42" t="s">
        <v>1492</v>
      </c>
      <c r="B224" s="43">
        <v>11111</v>
      </c>
      <c r="C224" s="42" t="s">
        <v>2289</v>
      </c>
      <c r="D224" s="44">
        <v>11700190.109999999</v>
      </c>
      <c r="E224" s="44">
        <v>0</v>
      </c>
      <c r="F224" s="44">
        <v>0</v>
      </c>
      <c r="G224" s="44">
        <v>0</v>
      </c>
      <c r="H224" s="45">
        <v>-2.2636674895116799E-3</v>
      </c>
      <c r="I224" s="45">
        <v>-2.2636674895116799E-3</v>
      </c>
    </row>
    <row r="225" spans="1:10">
      <c r="A225" s="42" t="s">
        <v>1492</v>
      </c>
      <c r="B225" s="43">
        <v>11111</v>
      </c>
      <c r="C225" s="42" t="s">
        <v>2290</v>
      </c>
      <c r="D225" s="44">
        <v>11703277.35</v>
      </c>
      <c r="E225" s="44">
        <v>0</v>
      </c>
      <c r="F225" s="44">
        <v>0</v>
      </c>
      <c r="G225" s="44">
        <v>0</v>
      </c>
      <c r="H225" s="45">
        <v>2.63862379241253E-4</v>
      </c>
      <c r="I225" s="45">
        <v>2.63862379241253E-4</v>
      </c>
      <c r="J225" s="7"/>
    </row>
    <row r="226" spans="1:10">
      <c r="A226" s="42" t="s">
        <v>1492</v>
      </c>
      <c r="B226" s="43">
        <v>11111</v>
      </c>
      <c r="C226" s="42" t="s">
        <v>2291</v>
      </c>
      <c r="D226" s="44">
        <v>11744108.65</v>
      </c>
      <c r="E226" s="44">
        <v>0</v>
      </c>
      <c r="F226" s="44">
        <v>0</v>
      </c>
      <c r="G226" s="44">
        <v>0</v>
      </c>
      <c r="H226" s="45">
        <v>3.4888774126165E-3</v>
      </c>
      <c r="I226" s="45">
        <v>3.4888774126165E-3</v>
      </c>
      <c r="J226" s="7"/>
    </row>
    <row r="227" spans="1:10">
      <c r="A227" s="42" t="s">
        <v>1492</v>
      </c>
      <c r="B227" s="43">
        <v>11111</v>
      </c>
      <c r="C227" s="42" t="s">
        <v>2292</v>
      </c>
      <c r="D227" s="44">
        <v>11836870.25</v>
      </c>
      <c r="E227" s="44">
        <v>0</v>
      </c>
      <c r="F227" s="44">
        <v>0</v>
      </c>
      <c r="G227" s="44">
        <v>0</v>
      </c>
      <c r="H227" s="45">
        <v>7.8985645283518001E-3</v>
      </c>
      <c r="I227" s="45">
        <v>7.8985645283518001E-3</v>
      </c>
    </row>
    <row r="228" spans="1:10">
      <c r="A228" s="42" t="s">
        <v>1492</v>
      </c>
      <c r="B228" s="43">
        <v>11111</v>
      </c>
      <c r="C228" s="42" t="s">
        <v>2293</v>
      </c>
      <c r="D228" s="44">
        <v>11837169.210000001</v>
      </c>
      <c r="E228" s="44">
        <v>0</v>
      </c>
      <c r="F228" s="44">
        <v>0</v>
      </c>
      <c r="G228" s="44">
        <v>0</v>
      </c>
      <c r="H228" s="45">
        <v>2.5256676273954802E-5</v>
      </c>
      <c r="I228" s="45">
        <v>2.5256676273954802E-5</v>
      </c>
    </row>
    <row r="229" spans="1:10">
      <c r="A229" s="42" t="s">
        <v>1492</v>
      </c>
      <c r="B229" s="43">
        <v>11111</v>
      </c>
      <c r="C229" s="42" t="s">
        <v>2294</v>
      </c>
      <c r="D229" s="44">
        <v>11851104.109999999</v>
      </c>
      <c r="E229" s="44">
        <v>0</v>
      </c>
      <c r="F229" s="44">
        <v>0</v>
      </c>
      <c r="G229" s="44">
        <v>0</v>
      </c>
      <c r="H229" s="45">
        <v>1.1772155785545501E-3</v>
      </c>
      <c r="I229" s="45">
        <v>1.1772155785545501E-3</v>
      </c>
    </row>
    <row r="230" spans="1:10">
      <c r="A230" s="42" t="s">
        <v>1492</v>
      </c>
      <c r="B230" s="43">
        <v>11111</v>
      </c>
      <c r="C230" s="42" t="s">
        <v>2295</v>
      </c>
      <c r="D230" s="44">
        <v>11905568.039999999</v>
      </c>
      <c r="E230" s="44">
        <v>0</v>
      </c>
      <c r="F230" s="44">
        <v>0</v>
      </c>
      <c r="G230" s="44">
        <v>0</v>
      </c>
      <c r="H230" s="45">
        <v>4.5956840387593196E-3</v>
      </c>
      <c r="I230" s="45">
        <v>4.5956840387593196E-3</v>
      </c>
    </row>
    <row r="231" spans="1:10">
      <c r="A231" s="42" t="s">
        <v>1492</v>
      </c>
      <c r="B231" s="43">
        <v>11111</v>
      </c>
      <c r="C231" s="42" t="s">
        <v>2296</v>
      </c>
      <c r="D231" s="44">
        <v>11960809.58</v>
      </c>
      <c r="E231" s="44">
        <v>0</v>
      </c>
      <c r="F231" s="44">
        <v>0</v>
      </c>
      <c r="G231" s="44">
        <v>0</v>
      </c>
      <c r="H231" s="45">
        <v>4.6399751624113198E-3</v>
      </c>
      <c r="I231" s="45">
        <v>4.6399751624113198E-3</v>
      </c>
    </row>
    <row r="232" spans="1:10">
      <c r="A232" s="42" t="s">
        <v>1492</v>
      </c>
      <c r="B232" s="43">
        <v>11111</v>
      </c>
      <c r="C232" s="42" t="s">
        <v>2297</v>
      </c>
      <c r="D232" s="44">
        <v>12049877.140000001</v>
      </c>
      <c r="E232" s="44">
        <v>0</v>
      </c>
      <c r="F232" s="44">
        <v>0</v>
      </c>
      <c r="G232" s="44">
        <v>0</v>
      </c>
      <c r="H232" s="45">
        <v>7.4466163351463201E-3</v>
      </c>
      <c r="I232" s="45">
        <v>7.4466163351463201E-3</v>
      </c>
    </row>
    <row r="233" spans="1:10">
      <c r="A233" s="42" t="s">
        <v>1492</v>
      </c>
      <c r="B233" s="43">
        <v>11111</v>
      </c>
      <c r="C233" s="42" t="s">
        <v>2298</v>
      </c>
      <c r="D233" s="44">
        <v>12015085.890000001</v>
      </c>
      <c r="E233" s="44">
        <v>0</v>
      </c>
      <c r="F233" s="44">
        <v>0</v>
      </c>
      <c r="G233" s="44">
        <v>0</v>
      </c>
      <c r="H233" s="45">
        <v>-2.88727010207512E-3</v>
      </c>
      <c r="I233" s="45">
        <v>-2.88727010207512E-3</v>
      </c>
      <c r="J233" s="7"/>
    </row>
    <row r="234" spans="1:10">
      <c r="A234" s="42" t="s">
        <v>1492</v>
      </c>
      <c r="B234" s="43">
        <v>11111</v>
      </c>
      <c r="C234" s="42" t="s">
        <v>2299</v>
      </c>
      <c r="D234" s="44">
        <v>12048142.460000001</v>
      </c>
      <c r="E234" s="44">
        <v>0</v>
      </c>
      <c r="F234" s="44">
        <v>0</v>
      </c>
      <c r="G234" s="44">
        <v>0</v>
      </c>
      <c r="H234" s="45">
        <v>2.7512554052995198E-3</v>
      </c>
      <c r="I234" s="45">
        <v>2.7512554052995198E-3</v>
      </c>
    </row>
    <row r="235" spans="1:10">
      <c r="A235" s="42" t="s">
        <v>1492</v>
      </c>
      <c r="B235" s="43">
        <v>11111</v>
      </c>
      <c r="C235" s="42" t="s">
        <v>2300</v>
      </c>
      <c r="D235" s="44">
        <v>12000561.130000001</v>
      </c>
      <c r="E235" s="44">
        <v>0</v>
      </c>
      <c r="F235" s="44">
        <v>0</v>
      </c>
      <c r="G235" s="44">
        <v>0</v>
      </c>
      <c r="H235" s="45">
        <v>-3.9492668814278299E-3</v>
      </c>
      <c r="I235" s="45">
        <v>-3.9492668814278299E-3</v>
      </c>
    </row>
    <row r="236" spans="1:10">
      <c r="A236" s="42" t="s">
        <v>1492</v>
      </c>
      <c r="B236" s="43">
        <v>11111</v>
      </c>
      <c r="C236" s="42" t="s">
        <v>2301</v>
      </c>
      <c r="D236" s="44">
        <v>11984627.73</v>
      </c>
      <c r="E236" s="44">
        <v>0</v>
      </c>
      <c r="F236" s="44">
        <v>0</v>
      </c>
      <c r="G236" s="44">
        <v>0</v>
      </c>
      <c r="H236" s="45">
        <v>-1.3277212479814199E-3</v>
      </c>
      <c r="I236" s="45">
        <v>-1.3277212479814199E-3</v>
      </c>
    </row>
    <row r="237" spans="1:10">
      <c r="A237" s="42" t="s">
        <v>1492</v>
      </c>
      <c r="B237" s="43">
        <v>11111</v>
      </c>
      <c r="C237" s="42" t="s">
        <v>2302</v>
      </c>
      <c r="D237" s="44">
        <v>12054452.42</v>
      </c>
      <c r="E237" s="44">
        <v>0</v>
      </c>
      <c r="F237" s="44">
        <v>0</v>
      </c>
      <c r="G237" s="44">
        <v>0</v>
      </c>
      <c r="H237" s="45">
        <v>5.8261876441281198E-3</v>
      </c>
      <c r="I237" s="45">
        <v>5.8261876441281198E-3</v>
      </c>
    </row>
    <row r="238" spans="1:10">
      <c r="A238" s="42" t="s">
        <v>1492</v>
      </c>
      <c r="B238" s="43">
        <v>11111</v>
      </c>
      <c r="C238" s="42" t="s">
        <v>2303</v>
      </c>
      <c r="D238" s="44">
        <v>12082789.619999999</v>
      </c>
      <c r="E238" s="44">
        <v>0</v>
      </c>
      <c r="F238" s="44">
        <v>0</v>
      </c>
      <c r="G238" s="44">
        <v>0</v>
      </c>
      <c r="H238" s="45">
        <v>2.35076625736919E-3</v>
      </c>
      <c r="I238" s="45">
        <v>2.35076625736919E-3</v>
      </c>
    </row>
    <row r="239" spans="1:10">
      <c r="A239" s="42" t="s">
        <v>1492</v>
      </c>
      <c r="B239" s="43">
        <v>11111</v>
      </c>
      <c r="C239" s="42" t="s">
        <v>2304</v>
      </c>
      <c r="D239" s="44">
        <v>12113633.6</v>
      </c>
      <c r="E239" s="44">
        <v>0</v>
      </c>
      <c r="F239" s="44">
        <v>0</v>
      </c>
      <c r="G239" s="44">
        <v>0</v>
      </c>
      <c r="H239" s="45">
        <v>2.55272010603802E-3</v>
      </c>
      <c r="I239" s="45">
        <v>2.55272010603802E-3</v>
      </c>
    </row>
    <row r="240" spans="1:10" ht="15" thickBot="1">
      <c r="A240" s="46"/>
      <c r="B240" s="46"/>
      <c r="C240" s="46"/>
      <c r="D240" s="46"/>
      <c r="E240" s="46"/>
      <c r="F240" s="46"/>
      <c r="G240" s="46"/>
      <c r="H240" s="46"/>
      <c r="I240" s="46"/>
    </row>
    <row r="241" spans="1:10">
      <c r="A241" s="42" t="s">
        <v>1492</v>
      </c>
      <c r="B241" s="43">
        <v>11111</v>
      </c>
      <c r="C241" s="42" t="s">
        <v>1491</v>
      </c>
      <c r="D241" s="44">
        <v>12113633.6</v>
      </c>
      <c r="E241" s="44">
        <v>1307879</v>
      </c>
      <c r="F241" s="44">
        <v>0</v>
      </c>
      <c r="G241" s="44">
        <v>0</v>
      </c>
      <c r="H241" s="45">
        <v>4.01088538150602E-2</v>
      </c>
      <c r="I241" s="45">
        <v>4.01088538150602E-2</v>
      </c>
      <c r="J241" s="7"/>
    </row>
    <row r="242" spans="1:10" ht="15" thickBot="1">
      <c r="A242" s="46"/>
      <c r="B242" s="46"/>
      <c r="C242" s="46"/>
      <c r="D242" s="46"/>
      <c r="E242" s="46"/>
      <c r="F242" s="46"/>
      <c r="G242" s="46"/>
      <c r="H242" s="46"/>
      <c r="I242" s="46"/>
    </row>
    <row r="243" spans="1:10">
      <c r="A243" s="27"/>
      <c r="B243" s="28"/>
      <c r="C243" s="27"/>
      <c r="D243" s="29"/>
      <c r="E243" s="29"/>
      <c r="F243" s="29"/>
      <c r="G243" s="29"/>
      <c r="H243" s="30"/>
      <c r="I243" s="30"/>
      <c r="J243" s="7"/>
    </row>
    <row r="244" spans="1:10">
      <c r="A244" s="27"/>
      <c r="B244" s="28"/>
      <c r="C244" s="27"/>
      <c r="D244" s="29"/>
      <c r="E244" s="29"/>
      <c r="F244" s="29"/>
      <c r="G244" s="29"/>
      <c r="H244" s="30"/>
      <c r="I244" s="30"/>
    </row>
    <row r="245" spans="1:10">
      <c r="A245" s="27"/>
      <c r="B245" s="28"/>
      <c r="C245" s="27"/>
      <c r="D245" s="29"/>
      <c r="E245" s="29"/>
      <c r="F245" s="29"/>
      <c r="G245" s="29"/>
      <c r="H245" s="30"/>
      <c r="I245" s="30"/>
    </row>
    <row r="246" spans="1:10">
      <c r="A246" s="39" t="s">
        <v>1493</v>
      </c>
      <c r="B246" s="38">
        <v>14045</v>
      </c>
      <c r="C246" s="36"/>
      <c r="D246" s="36"/>
      <c r="E246" s="36"/>
      <c r="F246" s="36"/>
      <c r="G246" s="36"/>
      <c r="H246" s="36"/>
      <c r="I246" s="36"/>
    </row>
    <row r="247" spans="1:10">
      <c r="A247" s="42" t="s">
        <v>1493</v>
      </c>
      <c r="B247" s="43">
        <v>14045</v>
      </c>
      <c r="C247" s="42" t="s">
        <v>2275</v>
      </c>
      <c r="D247" s="44">
        <v>285598.53999999998</v>
      </c>
      <c r="E247" s="36"/>
      <c r="F247" s="36"/>
      <c r="G247" s="36"/>
      <c r="H247" s="36"/>
      <c r="I247" s="36"/>
    </row>
    <row r="248" spans="1:10">
      <c r="A248" s="42" t="s">
        <v>1493</v>
      </c>
      <c r="B248" s="43">
        <v>14045</v>
      </c>
      <c r="C248" s="42" t="s">
        <v>2284</v>
      </c>
      <c r="D248" s="44">
        <v>287862.39</v>
      </c>
      <c r="E248" s="44">
        <v>0</v>
      </c>
      <c r="F248" s="44">
        <v>0</v>
      </c>
      <c r="G248" s="44">
        <v>0</v>
      </c>
      <c r="H248" s="45">
        <v>7.9266861798381605E-3</v>
      </c>
      <c r="I248" s="45">
        <v>7.9266861798381605E-3</v>
      </c>
    </row>
    <row r="249" spans="1:10">
      <c r="A249" s="42" t="s">
        <v>1493</v>
      </c>
      <c r="B249" s="43">
        <v>14045</v>
      </c>
      <c r="C249" s="42" t="s">
        <v>2285</v>
      </c>
      <c r="D249" s="44">
        <v>288095.84999999998</v>
      </c>
      <c r="E249" s="44">
        <v>0</v>
      </c>
      <c r="F249" s="44">
        <v>0</v>
      </c>
      <c r="G249" s="44">
        <v>0</v>
      </c>
      <c r="H249" s="45">
        <v>8.1101251191562096E-4</v>
      </c>
      <c r="I249" s="45">
        <v>8.1101251191562096E-4</v>
      </c>
      <c r="J249" s="7"/>
    </row>
    <row r="250" spans="1:10">
      <c r="A250" s="42" t="s">
        <v>1493</v>
      </c>
      <c r="B250" s="43">
        <v>14045</v>
      </c>
      <c r="C250" s="42" t="s">
        <v>2286</v>
      </c>
      <c r="D250" s="44">
        <v>288552.51</v>
      </c>
      <c r="E250" s="44">
        <v>0</v>
      </c>
      <c r="F250" s="44">
        <v>0</v>
      </c>
      <c r="G250" s="44">
        <v>0</v>
      </c>
      <c r="H250" s="45">
        <v>1.5850974597515499E-3</v>
      </c>
      <c r="I250" s="45">
        <v>1.5850974597515499E-3</v>
      </c>
    </row>
    <row r="251" spans="1:10">
      <c r="A251" s="42" t="s">
        <v>1493</v>
      </c>
      <c r="B251" s="43">
        <v>14045</v>
      </c>
      <c r="C251" s="42" t="s">
        <v>2287</v>
      </c>
      <c r="D251" s="44">
        <v>288786.34999999998</v>
      </c>
      <c r="E251" s="44">
        <v>0</v>
      </c>
      <c r="F251" s="44">
        <v>0</v>
      </c>
      <c r="G251" s="44">
        <v>0</v>
      </c>
      <c r="H251" s="45">
        <v>8.1038976233482895E-4</v>
      </c>
      <c r="I251" s="45">
        <v>8.1038976233482895E-4</v>
      </c>
    </row>
    <row r="252" spans="1:10">
      <c r="A252" s="42" t="s">
        <v>1493</v>
      </c>
      <c r="B252" s="43">
        <v>14045</v>
      </c>
      <c r="C252" s="42" t="s">
        <v>2288</v>
      </c>
      <c r="D252" s="44">
        <v>294635.77</v>
      </c>
      <c r="E252" s="44">
        <v>7131.57</v>
      </c>
      <c r="F252" s="44">
        <v>0</v>
      </c>
      <c r="G252" s="44">
        <v>0</v>
      </c>
      <c r="H252" s="45">
        <v>-4.4397874068494696E-3</v>
      </c>
      <c r="I252" s="45">
        <v>-4.4397874068494696E-3</v>
      </c>
    </row>
    <row r="253" spans="1:10">
      <c r="A253" s="42" t="s">
        <v>1493</v>
      </c>
      <c r="B253" s="43">
        <v>14045</v>
      </c>
      <c r="C253" s="42" t="s">
        <v>2289</v>
      </c>
      <c r="D253" s="44">
        <v>302982.03000000003</v>
      </c>
      <c r="E253" s="44">
        <v>8931.39</v>
      </c>
      <c r="F253" s="44">
        <v>0</v>
      </c>
      <c r="G253" s="44">
        <v>0</v>
      </c>
      <c r="H253" s="45">
        <v>-1.9859435261373498E-3</v>
      </c>
      <c r="I253" s="45">
        <v>-1.9859435261373498E-3</v>
      </c>
    </row>
    <row r="254" spans="1:10">
      <c r="A254" s="42" t="s">
        <v>1493</v>
      </c>
      <c r="B254" s="43">
        <v>14045</v>
      </c>
      <c r="C254" s="42" t="s">
        <v>2290</v>
      </c>
      <c r="D254" s="44">
        <v>319704.67</v>
      </c>
      <c r="E254" s="44">
        <v>16690.62</v>
      </c>
      <c r="F254" s="44">
        <v>0</v>
      </c>
      <c r="G254" s="44">
        <v>0</v>
      </c>
      <c r="H254" s="45">
        <v>1.0568283538137099E-4</v>
      </c>
      <c r="I254" s="45">
        <v>1.0568283538137099E-4</v>
      </c>
    </row>
    <row r="255" spans="1:10">
      <c r="A255" s="42" t="s">
        <v>1493</v>
      </c>
      <c r="B255" s="43">
        <v>14045</v>
      </c>
      <c r="C255" s="42" t="s">
        <v>2291</v>
      </c>
      <c r="D255" s="44">
        <v>320617.51</v>
      </c>
      <c r="E255" s="44">
        <v>0</v>
      </c>
      <c r="F255" s="44">
        <v>0</v>
      </c>
      <c r="G255" s="44">
        <v>0</v>
      </c>
      <c r="H255" s="45">
        <v>2.8552601374261001E-3</v>
      </c>
      <c r="I255" s="45">
        <v>2.8552601374261001E-3</v>
      </c>
    </row>
    <row r="256" spans="1:10">
      <c r="A256" s="42" t="s">
        <v>1493</v>
      </c>
      <c r="B256" s="43">
        <v>14045</v>
      </c>
      <c r="C256" s="42" t="s">
        <v>2292</v>
      </c>
      <c r="D256" s="44">
        <v>322563.02</v>
      </c>
      <c r="E256" s="44">
        <v>0</v>
      </c>
      <c r="F256" s="44">
        <v>0</v>
      </c>
      <c r="G256" s="44">
        <v>0</v>
      </c>
      <c r="H256" s="45">
        <v>6.0680091988740701E-3</v>
      </c>
      <c r="I256" s="45">
        <v>6.0680091988740701E-3</v>
      </c>
    </row>
    <row r="257" spans="1:10">
      <c r="A257" s="42" t="s">
        <v>1493</v>
      </c>
      <c r="B257" s="43">
        <v>14045</v>
      </c>
      <c r="C257" s="42" t="s">
        <v>2293</v>
      </c>
      <c r="D257" s="44">
        <v>320026.33</v>
      </c>
      <c r="E257" s="44">
        <v>-2760.04</v>
      </c>
      <c r="F257" s="44">
        <v>0</v>
      </c>
      <c r="G257" s="44">
        <v>0</v>
      </c>
      <c r="H257" s="45">
        <v>6.9242283259840498E-4</v>
      </c>
      <c r="I257" s="45">
        <v>6.9242283259840498E-4</v>
      </c>
      <c r="J257" s="7"/>
    </row>
    <row r="258" spans="1:10">
      <c r="A258" s="42" t="s">
        <v>1493</v>
      </c>
      <c r="B258" s="43">
        <v>14045</v>
      </c>
      <c r="C258" s="42" t="s">
        <v>2294</v>
      </c>
      <c r="D258" s="44">
        <v>320387.88</v>
      </c>
      <c r="E258" s="44">
        <v>0</v>
      </c>
      <c r="F258" s="44">
        <v>0</v>
      </c>
      <c r="G258" s="44">
        <v>0</v>
      </c>
      <c r="H258" s="45">
        <v>1.1297507926928401E-3</v>
      </c>
      <c r="I258" s="45">
        <v>1.1297507926928401E-3</v>
      </c>
    </row>
    <row r="259" spans="1:10">
      <c r="A259" s="42" t="s">
        <v>1493</v>
      </c>
      <c r="B259" s="43">
        <v>14045</v>
      </c>
      <c r="C259" s="42" t="s">
        <v>2295</v>
      </c>
      <c r="D259" s="44">
        <v>322406.32</v>
      </c>
      <c r="E259" s="44">
        <v>1204.78</v>
      </c>
      <c r="F259" s="44">
        <v>0</v>
      </c>
      <c r="G259" s="44">
        <v>0</v>
      </c>
      <c r="H259" s="45">
        <v>2.5396091762270902E-3</v>
      </c>
      <c r="I259" s="45">
        <v>2.5396091762270902E-3</v>
      </c>
    </row>
    <row r="260" spans="1:10">
      <c r="A260" s="42" t="s">
        <v>1493</v>
      </c>
      <c r="B260" s="43">
        <v>14045</v>
      </c>
      <c r="C260" s="42" t="s">
        <v>2296</v>
      </c>
      <c r="D260" s="44">
        <v>323699.67</v>
      </c>
      <c r="E260" s="44">
        <v>0</v>
      </c>
      <c r="F260" s="44">
        <v>0</v>
      </c>
      <c r="G260" s="44">
        <v>0</v>
      </c>
      <c r="H260" s="45">
        <v>4.0115528752662196E-3</v>
      </c>
      <c r="I260" s="45">
        <v>4.0115528752662196E-3</v>
      </c>
    </row>
    <row r="261" spans="1:10">
      <c r="A261" s="42" t="s">
        <v>1493</v>
      </c>
      <c r="B261" s="43">
        <v>14045</v>
      </c>
      <c r="C261" s="42" t="s">
        <v>2297</v>
      </c>
      <c r="D261" s="44">
        <v>325854.89</v>
      </c>
      <c r="E261" s="44">
        <v>0</v>
      </c>
      <c r="F261" s="44">
        <v>0</v>
      </c>
      <c r="G261" s="44">
        <v>0</v>
      </c>
      <c r="H261" s="45">
        <v>6.6580852553850302E-3</v>
      </c>
      <c r="I261" s="45">
        <v>6.6580852553850302E-3</v>
      </c>
      <c r="J261" s="7"/>
    </row>
    <row r="262" spans="1:10">
      <c r="A262" s="42" t="s">
        <v>1493</v>
      </c>
      <c r="B262" s="43">
        <v>14045</v>
      </c>
      <c r="C262" s="42" t="s">
        <v>2298</v>
      </c>
      <c r="D262" s="44">
        <v>325070.96999999997</v>
      </c>
      <c r="E262" s="44">
        <v>0</v>
      </c>
      <c r="F262" s="44">
        <v>0</v>
      </c>
      <c r="G262" s="44">
        <v>0</v>
      </c>
      <c r="H262" s="45">
        <v>-2.4057334232424599E-3</v>
      </c>
      <c r="I262" s="45">
        <v>-2.4057334232424599E-3</v>
      </c>
    </row>
    <row r="263" spans="1:10">
      <c r="A263" s="42" t="s">
        <v>1493</v>
      </c>
      <c r="B263" s="43">
        <v>14045</v>
      </c>
      <c r="C263" s="42" t="s">
        <v>2299</v>
      </c>
      <c r="D263" s="44">
        <v>550380.36</v>
      </c>
      <c r="E263" s="44">
        <v>224837</v>
      </c>
      <c r="F263" s="44">
        <v>0</v>
      </c>
      <c r="G263" s="44">
        <v>0</v>
      </c>
      <c r="H263" s="45">
        <v>1.4531903602465999E-3</v>
      </c>
      <c r="I263" s="45">
        <v>1.4531903602465999E-3</v>
      </c>
    </row>
    <row r="264" spans="1:10">
      <c r="A264" s="42" t="s">
        <v>1493</v>
      </c>
      <c r="B264" s="43">
        <v>14045</v>
      </c>
      <c r="C264" s="42" t="s">
        <v>2300</v>
      </c>
      <c r="D264" s="44">
        <v>548623.78</v>
      </c>
      <c r="E264" s="44">
        <v>0</v>
      </c>
      <c r="F264" s="44">
        <v>0</v>
      </c>
      <c r="G264" s="44">
        <v>0</v>
      </c>
      <c r="H264" s="45">
        <v>-3.1915746412171102E-3</v>
      </c>
      <c r="I264" s="45">
        <v>-3.1915746412171102E-3</v>
      </c>
    </row>
    <row r="265" spans="1:10">
      <c r="A265" s="42" t="s">
        <v>1493</v>
      </c>
      <c r="B265" s="43">
        <v>14045</v>
      </c>
      <c r="C265" s="42" t="s">
        <v>2301</v>
      </c>
      <c r="D265" s="44">
        <v>513777.32</v>
      </c>
      <c r="E265" s="44">
        <v>-33664.01</v>
      </c>
      <c r="F265" s="44">
        <v>0</v>
      </c>
      <c r="G265" s="44">
        <v>0</v>
      </c>
      <c r="H265" s="45">
        <v>-2.1553021270789298E-3</v>
      </c>
      <c r="I265" s="45">
        <v>-2.1553021270789298E-3</v>
      </c>
    </row>
    <row r="266" spans="1:10">
      <c r="A266" s="42" t="s">
        <v>1493</v>
      </c>
      <c r="B266" s="43">
        <v>14045</v>
      </c>
      <c r="C266" s="42" t="s">
        <v>2302</v>
      </c>
      <c r="D266" s="44">
        <v>515843.32</v>
      </c>
      <c r="E266" s="44">
        <v>0</v>
      </c>
      <c r="F266" s="44">
        <v>0</v>
      </c>
      <c r="G266" s="44">
        <v>0</v>
      </c>
      <c r="H266" s="45">
        <v>4.0211973545270004E-3</v>
      </c>
      <c r="I266" s="45">
        <v>4.0211973545270004E-3</v>
      </c>
    </row>
    <row r="267" spans="1:10">
      <c r="A267" s="42" t="s">
        <v>1493</v>
      </c>
      <c r="B267" s="43">
        <v>14045</v>
      </c>
      <c r="C267" s="42" t="s">
        <v>2303</v>
      </c>
      <c r="D267" s="44">
        <v>409126.06</v>
      </c>
      <c r="E267" s="44">
        <v>-107805.1</v>
      </c>
      <c r="F267" s="44">
        <v>0</v>
      </c>
      <c r="G267" s="44">
        <v>0</v>
      </c>
      <c r="H267" s="45">
        <v>2.1088573949159502E-3</v>
      </c>
      <c r="I267" s="45">
        <v>2.1088573949159502E-3</v>
      </c>
    </row>
    <row r="268" spans="1:10">
      <c r="A268" s="42" t="s">
        <v>1493</v>
      </c>
      <c r="B268" s="43">
        <v>14045</v>
      </c>
      <c r="C268" s="42" t="s">
        <v>2304</v>
      </c>
      <c r="D268" s="44">
        <v>408441.03</v>
      </c>
      <c r="E268" s="44">
        <v>-1495.21</v>
      </c>
      <c r="F268" s="44">
        <v>0</v>
      </c>
      <c r="G268" s="44">
        <v>62.75</v>
      </c>
      <c r="H268" s="45">
        <v>2.1336455565799102E-3</v>
      </c>
      <c r="I268" s="45">
        <v>1.9802698464137501E-3</v>
      </c>
    </row>
    <row r="269" spans="1:10" ht="15" thickBot="1">
      <c r="A269" s="46"/>
      <c r="B269" s="46"/>
      <c r="C269" s="46"/>
      <c r="D269" s="46"/>
      <c r="E269" s="46"/>
      <c r="F269" s="46"/>
      <c r="G269" s="46"/>
      <c r="H269" s="46"/>
      <c r="I269" s="46"/>
      <c r="J269" s="7"/>
    </row>
    <row r="270" spans="1:10">
      <c r="A270" s="42" t="s">
        <v>1493</v>
      </c>
      <c r="B270" s="43">
        <v>14045</v>
      </c>
      <c r="C270" s="42" t="s">
        <v>1491</v>
      </c>
      <c r="D270" s="44">
        <v>408441.03</v>
      </c>
      <c r="E270" s="44">
        <v>113071</v>
      </c>
      <c r="F270" s="44">
        <v>0</v>
      </c>
      <c r="G270" s="44">
        <v>62.75</v>
      </c>
      <c r="H270" s="45">
        <v>3.10797424082245E-2</v>
      </c>
      <c r="I270" s="45">
        <v>3.0921936522321902E-2</v>
      </c>
      <c r="J270" s="7"/>
    </row>
    <row r="271" spans="1:10" ht="15" thickBot="1">
      <c r="A271" s="46"/>
      <c r="B271" s="46"/>
      <c r="C271" s="46"/>
      <c r="D271" s="46"/>
      <c r="E271" s="46"/>
      <c r="F271" s="46"/>
      <c r="G271" s="46"/>
      <c r="H271" s="46"/>
      <c r="I271" s="46"/>
    </row>
    <row r="272" spans="1:10">
      <c r="A272" s="27"/>
      <c r="B272" s="28"/>
      <c r="C272" s="27"/>
      <c r="D272" s="29"/>
      <c r="E272" s="29"/>
      <c r="F272" s="29"/>
      <c r="G272" s="29"/>
      <c r="H272" s="30"/>
      <c r="I272" s="30"/>
    </row>
    <row r="273" spans="1:10">
      <c r="A273" s="27"/>
      <c r="B273" s="28"/>
      <c r="C273" s="27"/>
      <c r="D273" s="29"/>
      <c r="E273" s="29"/>
      <c r="F273" s="29"/>
      <c r="G273" s="29"/>
      <c r="H273" s="30"/>
      <c r="I273" s="30"/>
      <c r="J273" s="7"/>
    </row>
    <row r="274" spans="1:10">
      <c r="A274" s="27"/>
      <c r="B274" s="28"/>
      <c r="C274" s="27"/>
      <c r="D274" s="29"/>
      <c r="E274" s="29"/>
      <c r="F274" s="29"/>
      <c r="G274" s="29"/>
      <c r="H274" s="30"/>
      <c r="I274" s="30"/>
    </row>
    <row r="275" spans="1:10">
      <c r="A275" s="39" t="s">
        <v>1494</v>
      </c>
      <c r="B275" s="38">
        <v>14046</v>
      </c>
      <c r="C275" s="36"/>
      <c r="D275" s="36"/>
      <c r="E275" s="36"/>
      <c r="F275" s="36"/>
      <c r="G275" s="36"/>
      <c r="H275" s="36"/>
      <c r="I275" s="36"/>
    </row>
    <row r="276" spans="1:10">
      <c r="A276" s="42" t="s">
        <v>1494</v>
      </c>
      <c r="B276" s="43">
        <v>14046</v>
      </c>
      <c r="C276" s="42" t="s">
        <v>2275</v>
      </c>
      <c r="D276" s="44">
        <v>297318.02</v>
      </c>
      <c r="E276" s="36"/>
      <c r="F276" s="36"/>
      <c r="G276" s="36"/>
      <c r="H276" s="36"/>
      <c r="I276" s="36"/>
    </row>
    <row r="277" spans="1:10">
      <c r="A277" s="42" t="s">
        <v>1494</v>
      </c>
      <c r="B277" s="43">
        <v>14046</v>
      </c>
      <c r="C277" s="42" t="s">
        <v>2284</v>
      </c>
      <c r="D277" s="44">
        <v>299317.8</v>
      </c>
      <c r="E277" s="44">
        <v>0</v>
      </c>
      <c r="F277" s="44">
        <v>0</v>
      </c>
      <c r="G277" s="44">
        <v>0</v>
      </c>
      <c r="H277" s="45">
        <v>6.7260638961603699E-3</v>
      </c>
      <c r="I277" s="45">
        <v>6.7260638961603699E-3</v>
      </c>
    </row>
    <row r="278" spans="1:10">
      <c r="A278" s="42" t="s">
        <v>1494</v>
      </c>
      <c r="B278" s="43">
        <v>14046</v>
      </c>
      <c r="C278" s="42" t="s">
        <v>2285</v>
      </c>
      <c r="D278" s="44">
        <v>299647.76</v>
      </c>
      <c r="E278" s="44">
        <v>0</v>
      </c>
      <c r="F278" s="44">
        <v>0</v>
      </c>
      <c r="G278" s="44">
        <v>0</v>
      </c>
      <c r="H278" s="45">
        <v>1.10237346392372E-3</v>
      </c>
      <c r="I278" s="45">
        <v>1.10237346392372E-3</v>
      </c>
    </row>
    <row r="279" spans="1:10">
      <c r="A279" s="42" t="s">
        <v>1494</v>
      </c>
      <c r="B279" s="43">
        <v>14046</v>
      </c>
      <c r="C279" s="42" t="s">
        <v>2286</v>
      </c>
      <c r="D279" s="44">
        <v>300085.53999999998</v>
      </c>
      <c r="E279" s="44">
        <v>0</v>
      </c>
      <c r="F279" s="44">
        <v>0</v>
      </c>
      <c r="G279" s="44">
        <v>0</v>
      </c>
      <c r="H279" s="45">
        <v>1.4609820543962601E-3</v>
      </c>
      <c r="I279" s="45">
        <v>1.4609820543962601E-3</v>
      </c>
      <c r="J279" s="7"/>
    </row>
    <row r="280" spans="1:10">
      <c r="A280" s="42" t="s">
        <v>1494</v>
      </c>
      <c r="B280" s="43">
        <v>14046</v>
      </c>
      <c r="C280" s="42" t="s">
        <v>2287</v>
      </c>
      <c r="D280" s="44">
        <v>300319.53999999998</v>
      </c>
      <c r="E280" s="44">
        <v>0</v>
      </c>
      <c r="F280" s="44">
        <v>0</v>
      </c>
      <c r="G280" s="44">
        <v>0</v>
      </c>
      <c r="H280" s="45">
        <v>7.7977765939674104E-4</v>
      </c>
      <c r="I280" s="45">
        <v>7.7977765939674104E-4</v>
      </c>
    </row>
    <row r="281" spans="1:10">
      <c r="A281" s="42" t="s">
        <v>1494</v>
      </c>
      <c r="B281" s="43">
        <v>14046</v>
      </c>
      <c r="C281" s="42" t="s">
        <v>2288</v>
      </c>
      <c r="D281" s="44">
        <v>299116.65000000002</v>
      </c>
      <c r="E281" s="44">
        <v>0</v>
      </c>
      <c r="F281" s="44">
        <v>0</v>
      </c>
      <c r="G281" s="44">
        <v>0</v>
      </c>
      <c r="H281" s="45">
        <v>-4.0053670833406496E-3</v>
      </c>
      <c r="I281" s="45">
        <v>-4.0053670833406496E-3</v>
      </c>
    </row>
    <row r="282" spans="1:10">
      <c r="A282" s="42" t="s">
        <v>1494</v>
      </c>
      <c r="B282" s="43">
        <v>14046</v>
      </c>
      <c r="C282" s="42" t="s">
        <v>2289</v>
      </c>
      <c r="D282" s="44">
        <v>298499.49</v>
      </c>
      <c r="E282" s="44">
        <v>0</v>
      </c>
      <c r="F282" s="44">
        <v>0</v>
      </c>
      <c r="G282" s="44">
        <v>0</v>
      </c>
      <c r="H282" s="45">
        <v>-2.0632753141626198E-3</v>
      </c>
      <c r="I282" s="45">
        <v>-2.0632753141626198E-3</v>
      </c>
    </row>
    <row r="283" spans="1:10">
      <c r="A283" s="42" t="s">
        <v>1494</v>
      </c>
      <c r="B283" s="43">
        <v>14046</v>
      </c>
      <c r="C283" s="42" t="s">
        <v>2290</v>
      </c>
      <c r="D283" s="44">
        <v>298565.11</v>
      </c>
      <c r="E283" s="44">
        <v>0</v>
      </c>
      <c r="F283" s="44">
        <v>0</v>
      </c>
      <c r="G283" s="44">
        <v>0</v>
      </c>
      <c r="H283" s="45">
        <v>2.1983287140625601E-4</v>
      </c>
      <c r="I283" s="45">
        <v>2.1983287140625601E-4</v>
      </c>
    </row>
    <row r="284" spans="1:10">
      <c r="A284" s="42" t="s">
        <v>1494</v>
      </c>
      <c r="B284" s="43">
        <v>14046</v>
      </c>
      <c r="C284" s="42" t="s">
        <v>2291</v>
      </c>
      <c r="D284" s="44">
        <v>299435.43</v>
      </c>
      <c r="E284" s="44">
        <v>0</v>
      </c>
      <c r="F284" s="44">
        <v>0</v>
      </c>
      <c r="G284" s="44">
        <v>0</v>
      </c>
      <c r="H284" s="45">
        <v>2.9150090578233799E-3</v>
      </c>
      <c r="I284" s="45">
        <v>2.9150090578233799E-3</v>
      </c>
    </row>
    <row r="285" spans="1:10">
      <c r="A285" s="42" t="s">
        <v>1494</v>
      </c>
      <c r="B285" s="43">
        <v>14046</v>
      </c>
      <c r="C285" s="42" t="s">
        <v>2292</v>
      </c>
      <c r="D285" s="44">
        <v>301163.64</v>
      </c>
      <c r="E285" s="44">
        <v>0</v>
      </c>
      <c r="F285" s="44">
        <v>0</v>
      </c>
      <c r="G285" s="44">
        <v>0</v>
      </c>
      <c r="H285" s="45">
        <v>5.7715615015898596E-3</v>
      </c>
      <c r="I285" s="45">
        <v>5.7715615015898596E-3</v>
      </c>
    </row>
    <row r="286" spans="1:10">
      <c r="A286" s="42" t="s">
        <v>1494</v>
      </c>
      <c r="B286" s="43">
        <v>14046</v>
      </c>
      <c r="C286" s="42" t="s">
        <v>2293</v>
      </c>
      <c r="D286" s="44">
        <v>303319.71000000002</v>
      </c>
      <c r="E286" s="44">
        <v>1964</v>
      </c>
      <c r="F286" s="44">
        <v>0</v>
      </c>
      <c r="G286" s="44">
        <v>0</v>
      </c>
      <c r="H286" s="45">
        <v>6.3775959143019801E-4</v>
      </c>
      <c r="I286" s="45">
        <v>6.3775959143019801E-4</v>
      </c>
    </row>
    <row r="287" spans="1:10">
      <c r="A287" s="42" t="s">
        <v>1494</v>
      </c>
      <c r="B287" s="43">
        <v>14046</v>
      </c>
      <c r="C287" s="42" t="s">
        <v>2294</v>
      </c>
      <c r="D287" s="44">
        <v>313081.43</v>
      </c>
      <c r="E287" s="44">
        <v>9313.2800000000007</v>
      </c>
      <c r="F287" s="44">
        <v>0</v>
      </c>
      <c r="G287" s="44">
        <v>0</v>
      </c>
      <c r="H287" s="45">
        <v>1.47844002620179E-3</v>
      </c>
      <c r="I287" s="45">
        <v>1.47844002620179E-3</v>
      </c>
    </row>
    <row r="288" spans="1:10">
      <c r="A288" s="42" t="s">
        <v>1494</v>
      </c>
      <c r="B288" s="43">
        <v>14046</v>
      </c>
      <c r="C288" s="42" t="s">
        <v>2295</v>
      </c>
      <c r="D288" s="44">
        <v>313861.94</v>
      </c>
      <c r="E288" s="44">
        <v>0</v>
      </c>
      <c r="F288" s="44">
        <v>0</v>
      </c>
      <c r="G288" s="44">
        <v>0</v>
      </c>
      <c r="H288" s="45">
        <v>2.4929935959470098E-3</v>
      </c>
      <c r="I288" s="45">
        <v>2.4929935959470098E-3</v>
      </c>
      <c r="J288" s="7"/>
    </row>
    <row r="289" spans="1:10">
      <c r="A289" s="42" t="s">
        <v>1494</v>
      </c>
      <c r="B289" s="43">
        <v>14046</v>
      </c>
      <c r="C289" s="42" t="s">
        <v>2296</v>
      </c>
      <c r="D289" s="44">
        <v>314868.63</v>
      </c>
      <c r="E289" s="44">
        <v>0</v>
      </c>
      <c r="F289" s="44">
        <v>0</v>
      </c>
      <c r="G289" s="44">
        <v>0</v>
      </c>
      <c r="H289" s="45">
        <v>3.2074293557227099E-3</v>
      </c>
      <c r="I289" s="45">
        <v>3.2074293557227099E-3</v>
      </c>
      <c r="J289" s="7"/>
    </row>
    <row r="290" spans="1:10">
      <c r="A290" s="42" t="s">
        <v>1494</v>
      </c>
      <c r="B290" s="43">
        <v>14046</v>
      </c>
      <c r="C290" s="42" t="s">
        <v>2297</v>
      </c>
      <c r="D290" s="44">
        <v>316532.59000000003</v>
      </c>
      <c r="E290" s="44">
        <v>0</v>
      </c>
      <c r="F290" s="44">
        <v>0</v>
      </c>
      <c r="G290" s="44">
        <v>0</v>
      </c>
      <c r="H290" s="45">
        <v>5.2846166351980797E-3</v>
      </c>
      <c r="I290" s="45">
        <v>5.2846166351980797E-3</v>
      </c>
    </row>
    <row r="291" spans="1:10">
      <c r="A291" s="42" t="s">
        <v>1494</v>
      </c>
      <c r="B291" s="43">
        <v>14046</v>
      </c>
      <c r="C291" s="42" t="s">
        <v>2298</v>
      </c>
      <c r="D291" s="44">
        <v>315797.18</v>
      </c>
      <c r="E291" s="44">
        <v>0</v>
      </c>
      <c r="F291" s="44">
        <v>0</v>
      </c>
      <c r="G291" s="44">
        <v>0</v>
      </c>
      <c r="H291" s="45">
        <v>-2.3233310667948302E-3</v>
      </c>
      <c r="I291" s="45">
        <v>-2.3233310667948302E-3</v>
      </c>
    </row>
    <row r="292" spans="1:10">
      <c r="A292" s="42" t="s">
        <v>1494</v>
      </c>
      <c r="B292" s="43">
        <v>14046</v>
      </c>
      <c r="C292" s="42" t="s">
        <v>2299</v>
      </c>
      <c r="D292" s="44">
        <v>316269.83</v>
      </c>
      <c r="E292" s="44">
        <v>0</v>
      </c>
      <c r="F292" s="44">
        <v>0</v>
      </c>
      <c r="G292" s="44">
        <v>0</v>
      </c>
      <c r="H292" s="45">
        <v>1.4966884758123001E-3</v>
      </c>
      <c r="I292" s="45">
        <v>1.4966884758123001E-3</v>
      </c>
    </row>
    <row r="293" spans="1:10">
      <c r="A293" s="42" t="s">
        <v>1494</v>
      </c>
      <c r="B293" s="43">
        <v>14046</v>
      </c>
      <c r="C293" s="42" t="s">
        <v>2300</v>
      </c>
      <c r="D293" s="44">
        <v>314886.01</v>
      </c>
      <c r="E293" s="44">
        <v>0</v>
      </c>
      <c r="F293" s="44">
        <v>0</v>
      </c>
      <c r="G293" s="44">
        <v>0</v>
      </c>
      <c r="H293" s="45">
        <v>-4.3754410593005401E-3</v>
      </c>
      <c r="I293" s="45">
        <v>-4.3754410593005401E-3</v>
      </c>
    </row>
    <row r="294" spans="1:10">
      <c r="A294" s="42" t="s">
        <v>1494</v>
      </c>
      <c r="B294" s="43">
        <v>14046</v>
      </c>
      <c r="C294" s="42" t="s">
        <v>2301</v>
      </c>
      <c r="D294" s="44">
        <v>314071</v>
      </c>
      <c r="E294" s="44">
        <v>0</v>
      </c>
      <c r="F294" s="44">
        <v>0</v>
      </c>
      <c r="G294" s="44">
        <v>0</v>
      </c>
      <c r="H294" s="45">
        <v>-2.58826995838912E-3</v>
      </c>
      <c r="I294" s="45">
        <v>-2.58826995838912E-3</v>
      </c>
    </row>
    <row r="295" spans="1:10">
      <c r="A295" s="42" t="s">
        <v>1494</v>
      </c>
      <c r="B295" s="43">
        <v>14046</v>
      </c>
      <c r="C295" s="42" t="s">
        <v>2302</v>
      </c>
      <c r="D295" s="44">
        <v>315291.53999999998</v>
      </c>
      <c r="E295" s="44">
        <v>0</v>
      </c>
      <c r="F295" s="44">
        <v>0</v>
      </c>
      <c r="G295" s="44">
        <v>0</v>
      </c>
      <c r="H295" s="45">
        <v>3.8861913389012198E-3</v>
      </c>
      <c r="I295" s="45">
        <v>3.8861913389012198E-3</v>
      </c>
      <c r="J295" s="7"/>
    </row>
    <row r="296" spans="1:10">
      <c r="A296" s="42" t="s">
        <v>1494</v>
      </c>
      <c r="B296" s="43">
        <v>14046</v>
      </c>
      <c r="C296" s="42" t="s">
        <v>2303</v>
      </c>
      <c r="D296" s="44">
        <v>323233.57</v>
      </c>
      <c r="E296" s="44">
        <v>7131.57</v>
      </c>
      <c r="F296" s="44">
        <v>0</v>
      </c>
      <c r="G296" s="44">
        <v>0</v>
      </c>
      <c r="H296" s="45">
        <v>2.5705098208470599E-3</v>
      </c>
      <c r="I296" s="45">
        <v>2.5705098208470599E-3</v>
      </c>
    </row>
    <row r="297" spans="1:10">
      <c r="A297" s="42" t="s">
        <v>1494</v>
      </c>
      <c r="B297" s="43">
        <v>14046</v>
      </c>
      <c r="C297" s="42" t="s">
        <v>2304</v>
      </c>
      <c r="D297" s="44">
        <v>320258.09000000003</v>
      </c>
      <c r="E297" s="44">
        <v>-3545.97</v>
      </c>
      <c r="F297" s="44">
        <v>0</v>
      </c>
      <c r="G297" s="44">
        <v>52.1</v>
      </c>
      <c r="H297" s="45">
        <v>1.92613038305378E-3</v>
      </c>
      <c r="I297" s="45">
        <v>1.76494662976978E-3</v>
      </c>
      <c r="J297" s="7"/>
    </row>
    <row r="298" spans="1:10" ht="15" thickBot="1">
      <c r="A298" s="46"/>
      <c r="B298" s="46"/>
      <c r="C298" s="46"/>
      <c r="D298" s="46"/>
      <c r="E298" s="46"/>
      <c r="F298" s="46"/>
      <c r="G298" s="46"/>
      <c r="H298" s="46"/>
      <c r="I298" s="46"/>
    </row>
    <row r="299" spans="1:10">
      <c r="A299" s="42" t="s">
        <v>1494</v>
      </c>
      <c r="B299" s="43">
        <v>14046</v>
      </c>
      <c r="C299" s="42" t="s">
        <v>1491</v>
      </c>
      <c r="D299" s="44">
        <v>320258.09000000003</v>
      </c>
      <c r="E299" s="44">
        <v>14862.88</v>
      </c>
      <c r="F299" s="44">
        <v>0</v>
      </c>
      <c r="G299" s="44">
        <v>52.1</v>
      </c>
      <c r="H299" s="45">
        <v>2.6846282312414298E-2</v>
      </c>
      <c r="I299" s="45">
        <v>2.6681089557369898E-2</v>
      </c>
      <c r="J299" s="7"/>
    </row>
    <row r="300" spans="1:10" ht="15" thickBot="1">
      <c r="A300" s="46"/>
      <c r="B300" s="46"/>
      <c r="C300" s="46"/>
      <c r="D300" s="46"/>
      <c r="E300" s="46"/>
      <c r="F300" s="46"/>
      <c r="G300" s="46"/>
      <c r="H300" s="46"/>
      <c r="I300" s="46"/>
    </row>
    <row r="301" spans="1:10">
      <c r="A301" s="27"/>
      <c r="B301" s="28"/>
      <c r="C301" s="27"/>
      <c r="D301" s="29"/>
      <c r="E301" s="29"/>
      <c r="F301" s="29"/>
      <c r="G301" s="29"/>
      <c r="H301" s="30"/>
      <c r="I301" s="30"/>
    </row>
    <row r="302" spans="1:10">
      <c r="A302" s="27"/>
      <c r="B302" s="28"/>
      <c r="C302" s="27"/>
      <c r="D302" s="29"/>
      <c r="E302" s="29"/>
      <c r="F302" s="29"/>
      <c r="G302" s="29"/>
      <c r="H302" s="30"/>
      <c r="I302" s="30"/>
    </row>
    <row r="303" spans="1:10">
      <c r="A303" s="27"/>
      <c r="B303" s="28"/>
      <c r="C303" s="27"/>
      <c r="D303" s="29"/>
      <c r="E303" s="29"/>
      <c r="F303" s="29"/>
      <c r="G303" s="29"/>
      <c r="H303" s="30"/>
      <c r="I303" s="30"/>
    </row>
    <row r="304" spans="1:10">
      <c r="A304" s="39" t="s">
        <v>1504</v>
      </c>
      <c r="B304" s="38">
        <v>14047</v>
      </c>
      <c r="C304" s="36"/>
      <c r="D304" s="36"/>
      <c r="E304" s="36"/>
      <c r="F304" s="36"/>
      <c r="G304" s="36"/>
      <c r="H304" s="36"/>
      <c r="I304" s="36"/>
    </row>
    <row r="305" spans="1:10">
      <c r="A305" s="42" t="s">
        <v>1504</v>
      </c>
      <c r="B305" s="43">
        <v>14047</v>
      </c>
      <c r="C305" s="42" t="s">
        <v>2275</v>
      </c>
      <c r="D305" s="44">
        <v>47174.83</v>
      </c>
      <c r="E305" s="36"/>
      <c r="F305" s="36"/>
      <c r="G305" s="36"/>
      <c r="H305" s="36"/>
      <c r="I305" s="36"/>
    </row>
    <row r="306" spans="1:10">
      <c r="A306" s="42" t="s">
        <v>1504</v>
      </c>
      <c r="B306" s="43">
        <v>14047</v>
      </c>
      <c r="C306" s="42" t="s">
        <v>2284</v>
      </c>
      <c r="D306" s="44">
        <v>47398.14</v>
      </c>
      <c r="E306" s="44">
        <v>0</v>
      </c>
      <c r="F306" s="44">
        <v>0</v>
      </c>
      <c r="G306" s="44">
        <v>0</v>
      </c>
      <c r="H306" s="45">
        <v>4.7336683566214796E-3</v>
      </c>
      <c r="I306" s="45">
        <v>4.7336683566214796E-3</v>
      </c>
    </row>
    <row r="307" spans="1:10">
      <c r="A307" s="42" t="s">
        <v>1504</v>
      </c>
      <c r="B307" s="43">
        <v>14047</v>
      </c>
      <c r="C307" s="42" t="s">
        <v>2285</v>
      </c>
      <c r="D307" s="44">
        <v>47446.95</v>
      </c>
      <c r="E307" s="44">
        <v>0</v>
      </c>
      <c r="F307" s="44">
        <v>0</v>
      </c>
      <c r="G307" s="44">
        <v>0</v>
      </c>
      <c r="H307" s="45">
        <v>1.02978724481595E-3</v>
      </c>
      <c r="I307" s="45">
        <v>1.02978724481595E-3</v>
      </c>
    </row>
    <row r="308" spans="1:10">
      <c r="A308" s="42" t="s">
        <v>1504</v>
      </c>
      <c r="B308" s="43">
        <v>14047</v>
      </c>
      <c r="C308" s="42" t="s">
        <v>2286</v>
      </c>
      <c r="D308" s="44">
        <v>47508.33</v>
      </c>
      <c r="E308" s="44">
        <v>0</v>
      </c>
      <c r="F308" s="44">
        <v>0</v>
      </c>
      <c r="G308" s="44">
        <v>0</v>
      </c>
      <c r="H308" s="45">
        <v>1.29365533506354E-3</v>
      </c>
      <c r="I308" s="45">
        <v>1.29365533506354E-3</v>
      </c>
    </row>
    <row r="309" spans="1:10">
      <c r="A309" s="42" t="s">
        <v>1504</v>
      </c>
      <c r="B309" s="43">
        <v>14047</v>
      </c>
      <c r="C309" s="42" t="s">
        <v>2287</v>
      </c>
      <c r="D309" s="44">
        <v>47542.17</v>
      </c>
      <c r="E309" s="44">
        <v>0</v>
      </c>
      <c r="F309" s="44">
        <v>0</v>
      </c>
      <c r="G309" s="44">
        <v>0</v>
      </c>
      <c r="H309" s="45">
        <v>7.1229613838230698E-4</v>
      </c>
      <c r="I309" s="45">
        <v>7.1229613838230698E-4</v>
      </c>
      <c r="J309" s="7"/>
    </row>
    <row r="310" spans="1:10">
      <c r="A310" s="42" t="s">
        <v>1504</v>
      </c>
      <c r="B310" s="43">
        <v>14047</v>
      </c>
      <c r="C310" s="42" t="s">
        <v>2288</v>
      </c>
      <c r="D310" s="44">
        <v>47400.7</v>
      </c>
      <c r="E310" s="44">
        <v>0</v>
      </c>
      <c r="F310" s="44">
        <v>0</v>
      </c>
      <c r="G310" s="44">
        <v>0</v>
      </c>
      <c r="H310" s="45">
        <v>-2.97567401740395E-3</v>
      </c>
      <c r="I310" s="45">
        <v>-2.97567401740395E-3</v>
      </c>
    </row>
    <row r="311" spans="1:10">
      <c r="A311" s="42" t="s">
        <v>1504</v>
      </c>
      <c r="B311" s="43">
        <v>14047</v>
      </c>
      <c r="C311" s="42" t="s">
        <v>2289</v>
      </c>
      <c r="D311" s="44">
        <v>47313.2</v>
      </c>
      <c r="E311" s="44">
        <v>0</v>
      </c>
      <c r="F311" s="44">
        <v>0</v>
      </c>
      <c r="G311" s="44">
        <v>0</v>
      </c>
      <c r="H311" s="45">
        <v>-1.84596430010531E-3</v>
      </c>
      <c r="I311" s="45">
        <v>-1.84596430010531E-3</v>
      </c>
    </row>
    <row r="312" spans="1:10">
      <c r="A312" s="42" t="s">
        <v>1504</v>
      </c>
      <c r="B312" s="43">
        <v>14047</v>
      </c>
      <c r="C312" s="42" t="s">
        <v>2290</v>
      </c>
      <c r="D312" s="44">
        <v>47630.74</v>
      </c>
      <c r="E312" s="44">
        <v>340.81</v>
      </c>
      <c r="F312" s="44">
        <v>0</v>
      </c>
      <c r="G312" s="44">
        <v>0</v>
      </c>
      <c r="H312" s="45">
        <v>-4.9182891877930202E-4</v>
      </c>
      <c r="I312" s="45">
        <v>-4.9182891877930202E-4</v>
      </c>
    </row>
    <row r="313" spans="1:10">
      <c r="A313" s="42" t="s">
        <v>1504</v>
      </c>
      <c r="B313" s="43">
        <v>14047</v>
      </c>
      <c r="C313" s="42" t="s">
        <v>2291</v>
      </c>
      <c r="D313" s="44">
        <v>47708.73</v>
      </c>
      <c r="E313" s="44">
        <v>0</v>
      </c>
      <c r="F313" s="44">
        <v>0</v>
      </c>
      <c r="G313" s="44">
        <v>0</v>
      </c>
      <c r="H313" s="45">
        <v>1.6373879557614001E-3</v>
      </c>
      <c r="I313" s="45">
        <v>1.6373879557614001E-3</v>
      </c>
    </row>
    <row r="314" spans="1:10">
      <c r="A314" s="42" t="s">
        <v>1504</v>
      </c>
      <c r="B314" s="43">
        <v>14047</v>
      </c>
      <c r="C314" s="42" t="s">
        <v>2292</v>
      </c>
      <c r="D314" s="44">
        <v>47948.46</v>
      </c>
      <c r="E314" s="44">
        <v>0</v>
      </c>
      <c r="F314" s="44">
        <v>0</v>
      </c>
      <c r="G314" s="44">
        <v>0</v>
      </c>
      <c r="H314" s="45">
        <v>5.0248665181402696E-3</v>
      </c>
      <c r="I314" s="45">
        <v>5.0248665181402696E-3</v>
      </c>
    </row>
    <row r="315" spans="1:10">
      <c r="A315" s="42" t="s">
        <v>1504</v>
      </c>
      <c r="B315" s="43">
        <v>14047</v>
      </c>
      <c r="C315" s="42" t="s">
        <v>2293</v>
      </c>
      <c r="D315" s="44">
        <v>49098.45</v>
      </c>
      <c r="E315" s="44">
        <v>1103</v>
      </c>
      <c r="F315" s="44">
        <v>0</v>
      </c>
      <c r="G315" s="44">
        <v>0</v>
      </c>
      <c r="H315" s="45">
        <v>9.8001061973618199E-4</v>
      </c>
      <c r="I315" s="45">
        <v>9.8001061973618199E-4</v>
      </c>
    </row>
    <row r="316" spans="1:10">
      <c r="A316" s="42" t="s">
        <v>1504</v>
      </c>
      <c r="B316" s="43">
        <v>14047</v>
      </c>
      <c r="C316" s="42" t="s">
        <v>2294</v>
      </c>
      <c r="D316" s="44">
        <v>49193.93</v>
      </c>
      <c r="E316" s="44">
        <v>0</v>
      </c>
      <c r="F316" s="44">
        <v>0</v>
      </c>
      <c r="G316" s="44">
        <v>0</v>
      </c>
      <c r="H316" s="45">
        <v>1.9446642409282099E-3</v>
      </c>
      <c r="I316" s="45">
        <v>1.9446642409282099E-3</v>
      </c>
    </row>
    <row r="317" spans="1:10">
      <c r="A317" s="42" t="s">
        <v>1504</v>
      </c>
      <c r="B317" s="43">
        <v>14047</v>
      </c>
      <c r="C317" s="42" t="s">
        <v>2295</v>
      </c>
      <c r="D317" s="44">
        <v>49289.31</v>
      </c>
      <c r="E317" s="44">
        <v>0</v>
      </c>
      <c r="F317" s="44">
        <v>0</v>
      </c>
      <c r="G317" s="44">
        <v>0</v>
      </c>
      <c r="H317" s="45">
        <v>1.93885709070196E-3</v>
      </c>
      <c r="I317" s="45">
        <v>1.93885709070196E-3</v>
      </c>
      <c r="J317" s="7"/>
    </row>
    <row r="318" spans="1:10">
      <c r="A318" s="42" t="s">
        <v>1504</v>
      </c>
      <c r="B318" s="43">
        <v>14047</v>
      </c>
      <c r="C318" s="42" t="s">
        <v>2296</v>
      </c>
      <c r="D318" s="44">
        <v>49430.76</v>
      </c>
      <c r="E318" s="44">
        <v>0</v>
      </c>
      <c r="F318" s="44">
        <v>0</v>
      </c>
      <c r="G318" s="44">
        <v>0</v>
      </c>
      <c r="H318" s="45">
        <v>2.8697906300576598E-3</v>
      </c>
      <c r="I318" s="45">
        <v>2.8697906300576598E-3</v>
      </c>
    </row>
    <row r="319" spans="1:10">
      <c r="A319" s="42" t="s">
        <v>1504</v>
      </c>
      <c r="B319" s="43">
        <v>14047</v>
      </c>
      <c r="C319" s="42" t="s">
        <v>2297</v>
      </c>
      <c r="D319" s="44">
        <v>49647.53</v>
      </c>
      <c r="E319" s="44">
        <v>0</v>
      </c>
      <c r="F319" s="44">
        <v>0</v>
      </c>
      <c r="G319" s="44">
        <v>0</v>
      </c>
      <c r="H319" s="45">
        <v>4.3853260601292004E-3</v>
      </c>
      <c r="I319" s="45">
        <v>4.3853260601292004E-3</v>
      </c>
      <c r="J319" s="7"/>
    </row>
    <row r="320" spans="1:10">
      <c r="A320" s="42" t="s">
        <v>1504</v>
      </c>
      <c r="B320" s="43">
        <v>14047</v>
      </c>
      <c r="C320" s="42" t="s">
        <v>2298</v>
      </c>
      <c r="D320" s="44">
        <v>49562.41</v>
      </c>
      <c r="E320" s="44">
        <v>0</v>
      </c>
      <c r="F320" s="44">
        <v>0</v>
      </c>
      <c r="G320" s="44">
        <v>0</v>
      </c>
      <c r="H320" s="45">
        <v>-1.7144860983013799E-3</v>
      </c>
      <c r="I320" s="45">
        <v>-1.7144860983013799E-3</v>
      </c>
    </row>
    <row r="321" spans="1:10">
      <c r="A321" s="42" t="s">
        <v>1504</v>
      </c>
      <c r="B321" s="43">
        <v>14047</v>
      </c>
      <c r="C321" s="42" t="s">
        <v>2299</v>
      </c>
      <c r="D321" s="44">
        <v>49591.99</v>
      </c>
      <c r="E321" s="44">
        <v>0</v>
      </c>
      <c r="F321" s="44">
        <v>0</v>
      </c>
      <c r="G321" s="44">
        <v>0</v>
      </c>
      <c r="H321" s="45">
        <v>5.9682327796406497E-4</v>
      </c>
      <c r="I321" s="45">
        <v>5.9682327796406497E-4</v>
      </c>
      <c r="J321" s="7"/>
    </row>
    <row r="322" spans="1:10">
      <c r="A322" s="42" t="s">
        <v>1504</v>
      </c>
      <c r="B322" s="43">
        <v>14047</v>
      </c>
      <c r="C322" s="42" t="s">
        <v>2300</v>
      </c>
      <c r="D322" s="44">
        <v>49400.93</v>
      </c>
      <c r="E322" s="44">
        <v>0</v>
      </c>
      <c r="F322" s="44">
        <v>0</v>
      </c>
      <c r="G322" s="44">
        <v>0</v>
      </c>
      <c r="H322" s="45">
        <v>-3.8526382990478102E-3</v>
      </c>
      <c r="I322" s="45">
        <v>-3.8526382990478102E-3</v>
      </c>
    </row>
    <row r="323" spans="1:10">
      <c r="A323" s="42" t="s">
        <v>1504</v>
      </c>
      <c r="B323" s="43">
        <v>14047</v>
      </c>
      <c r="C323" s="42" t="s">
        <v>2301</v>
      </c>
      <c r="D323" s="44">
        <v>49254.87</v>
      </c>
      <c r="E323" s="44">
        <v>0</v>
      </c>
      <c r="F323" s="44">
        <v>0</v>
      </c>
      <c r="G323" s="44">
        <v>0</v>
      </c>
      <c r="H323" s="45">
        <v>-2.9566245007938102E-3</v>
      </c>
      <c r="I323" s="45">
        <v>-2.9566245007938102E-3</v>
      </c>
    </row>
    <row r="324" spans="1:10">
      <c r="A324" s="42" t="s">
        <v>1504</v>
      </c>
      <c r="B324" s="43">
        <v>14047</v>
      </c>
      <c r="C324" s="42" t="s">
        <v>2302</v>
      </c>
      <c r="D324" s="44">
        <v>49455.360000000001</v>
      </c>
      <c r="E324" s="44">
        <v>0</v>
      </c>
      <c r="F324" s="44">
        <v>0</v>
      </c>
      <c r="G324" s="44">
        <v>0</v>
      </c>
      <c r="H324" s="45">
        <v>4.0704604438099902E-3</v>
      </c>
      <c r="I324" s="45">
        <v>4.0704604438099902E-3</v>
      </c>
    </row>
    <row r="325" spans="1:10">
      <c r="A325" s="42" t="s">
        <v>1504</v>
      </c>
      <c r="B325" s="43">
        <v>14047</v>
      </c>
      <c r="C325" s="42" t="s">
        <v>2303</v>
      </c>
      <c r="D325" s="44">
        <v>51847.4</v>
      </c>
      <c r="E325" s="44">
        <v>2333.3000000000002</v>
      </c>
      <c r="F325" s="44">
        <v>0</v>
      </c>
      <c r="G325" s="44">
        <v>0</v>
      </c>
      <c r="H325" s="45">
        <v>1.1877377902009801E-3</v>
      </c>
      <c r="I325" s="45">
        <v>1.1877377902009801E-3</v>
      </c>
    </row>
    <row r="326" spans="1:10">
      <c r="A326" s="42" t="s">
        <v>1504</v>
      </c>
      <c r="B326" s="43">
        <v>14047</v>
      </c>
      <c r="C326" s="42" t="s">
        <v>2304</v>
      </c>
      <c r="D326" s="44">
        <v>51367.64</v>
      </c>
      <c r="E326" s="44">
        <v>-554.80999999999995</v>
      </c>
      <c r="F326" s="44">
        <v>0</v>
      </c>
      <c r="G326" s="44">
        <v>8.3800000000000008</v>
      </c>
      <c r="H326" s="45">
        <v>1.60914529947487E-3</v>
      </c>
      <c r="I326" s="45">
        <v>1.44751713682845E-3</v>
      </c>
    </row>
    <row r="327" spans="1:10" ht="15" thickBot="1">
      <c r="A327" s="46"/>
      <c r="B327" s="46"/>
      <c r="C327" s="46"/>
      <c r="D327" s="46"/>
      <c r="E327" s="46"/>
      <c r="F327" s="46"/>
      <c r="G327" s="46"/>
      <c r="H327" s="46"/>
      <c r="I327" s="46"/>
    </row>
    <row r="328" spans="1:10">
      <c r="A328" s="42" t="s">
        <v>1504</v>
      </c>
      <c r="B328" s="43">
        <v>14047</v>
      </c>
      <c r="C328" s="42" t="s">
        <v>1491</v>
      </c>
      <c r="D328" s="44">
        <v>51367.64</v>
      </c>
      <c r="E328" s="44">
        <v>3222.3</v>
      </c>
      <c r="F328" s="44">
        <v>0</v>
      </c>
      <c r="G328" s="44">
        <v>8.3800000000000008</v>
      </c>
      <c r="H328" s="45">
        <v>2.03060342234005E-2</v>
      </c>
      <c r="I328" s="45">
        <v>2.0141388971884399E-2</v>
      </c>
      <c r="J328" s="7"/>
    </row>
    <row r="329" spans="1:10" ht="15" thickBot="1">
      <c r="A329" s="46"/>
      <c r="B329" s="46"/>
      <c r="C329" s="46"/>
      <c r="D329" s="46"/>
      <c r="E329" s="46"/>
      <c r="F329" s="46"/>
      <c r="G329" s="46"/>
      <c r="H329" s="46"/>
      <c r="I329" s="46"/>
    </row>
    <row r="330" spans="1:10">
      <c r="A330" s="27"/>
      <c r="B330" s="28"/>
      <c r="C330" s="27"/>
      <c r="D330" s="29"/>
      <c r="E330" s="29"/>
      <c r="F330" s="29"/>
      <c r="G330" s="29"/>
      <c r="H330" s="30"/>
      <c r="I330" s="30"/>
    </row>
    <row r="331" spans="1:10">
      <c r="A331" s="27"/>
      <c r="B331" s="28"/>
      <c r="C331" s="27"/>
      <c r="D331" s="29"/>
      <c r="E331" s="29"/>
      <c r="F331" s="29"/>
      <c r="G331" s="29"/>
      <c r="H331" s="30"/>
      <c r="I331" s="30"/>
    </row>
    <row r="332" spans="1:10">
      <c r="A332" s="27"/>
      <c r="B332" s="28"/>
      <c r="C332" s="27"/>
      <c r="D332" s="29"/>
      <c r="E332" s="29"/>
      <c r="F332" s="29"/>
      <c r="G332" s="29"/>
      <c r="H332" s="30"/>
      <c r="I332" s="30"/>
    </row>
    <row r="333" spans="1:10">
      <c r="A333" s="39" t="s">
        <v>1495</v>
      </c>
      <c r="B333" s="38">
        <v>14058</v>
      </c>
      <c r="C333" s="36"/>
      <c r="D333" s="36"/>
      <c r="E333" s="36"/>
      <c r="F333" s="36"/>
      <c r="G333" s="36"/>
      <c r="H333" s="36"/>
      <c r="I333" s="36"/>
    </row>
    <row r="334" spans="1:10">
      <c r="A334" s="42" t="s">
        <v>1495</v>
      </c>
      <c r="B334" s="43">
        <v>14058</v>
      </c>
      <c r="C334" s="42" t="s">
        <v>2275</v>
      </c>
      <c r="D334" s="44">
        <v>177724.58</v>
      </c>
      <c r="E334" s="36"/>
      <c r="F334" s="36"/>
      <c r="G334" s="36"/>
      <c r="H334" s="36"/>
      <c r="I334" s="36"/>
    </row>
    <row r="335" spans="1:10">
      <c r="A335" s="42" t="s">
        <v>1495</v>
      </c>
      <c r="B335" s="43">
        <v>14058</v>
      </c>
      <c r="C335" s="42" t="s">
        <v>2284</v>
      </c>
      <c r="D335" s="44">
        <v>180284.71</v>
      </c>
      <c r="E335" s="44">
        <v>0</v>
      </c>
      <c r="F335" s="44">
        <v>0</v>
      </c>
      <c r="G335" s="44">
        <v>0</v>
      </c>
      <c r="H335" s="45">
        <v>1.44050417786892E-2</v>
      </c>
      <c r="I335" s="45">
        <v>1.44050417786892E-2</v>
      </c>
    </row>
    <row r="336" spans="1:10">
      <c r="A336" s="42" t="s">
        <v>1495</v>
      </c>
      <c r="B336" s="43">
        <v>14058</v>
      </c>
      <c r="C336" s="42" t="s">
        <v>2285</v>
      </c>
      <c r="D336" s="44">
        <v>180742.26</v>
      </c>
      <c r="E336" s="44">
        <v>0</v>
      </c>
      <c r="F336" s="44">
        <v>0</v>
      </c>
      <c r="G336" s="44">
        <v>0</v>
      </c>
      <c r="H336" s="45">
        <v>2.5379301439372201E-3</v>
      </c>
      <c r="I336" s="45">
        <v>2.5379301439372201E-3</v>
      </c>
    </row>
    <row r="337" spans="1:10">
      <c r="A337" s="42" t="s">
        <v>1495</v>
      </c>
      <c r="B337" s="43">
        <v>14058</v>
      </c>
      <c r="C337" s="42" t="s">
        <v>2286</v>
      </c>
      <c r="D337" s="44">
        <v>180866.5</v>
      </c>
      <c r="E337" s="44">
        <v>0</v>
      </c>
      <c r="F337" s="44">
        <v>0</v>
      </c>
      <c r="G337" s="44">
        <v>0</v>
      </c>
      <c r="H337" s="45">
        <v>6.8738766462250701E-4</v>
      </c>
      <c r="I337" s="45">
        <v>6.8738766462250701E-4</v>
      </c>
    </row>
    <row r="338" spans="1:10">
      <c r="A338" s="42" t="s">
        <v>1495</v>
      </c>
      <c r="B338" s="43">
        <v>14058</v>
      </c>
      <c r="C338" s="42" t="s">
        <v>2287</v>
      </c>
      <c r="D338" s="44">
        <v>180351.53</v>
      </c>
      <c r="E338" s="44">
        <v>0</v>
      </c>
      <c r="F338" s="44">
        <v>0</v>
      </c>
      <c r="G338" s="44">
        <v>0</v>
      </c>
      <c r="H338" s="45">
        <v>-2.84723815631971E-3</v>
      </c>
      <c r="I338" s="45">
        <v>-2.84723815631971E-3</v>
      </c>
    </row>
    <row r="339" spans="1:10">
      <c r="A339" s="42" t="s">
        <v>1495</v>
      </c>
      <c r="B339" s="43">
        <v>14058</v>
      </c>
      <c r="C339" s="42" t="s">
        <v>2288</v>
      </c>
      <c r="D339" s="44">
        <v>178654.05</v>
      </c>
      <c r="E339" s="44">
        <v>0</v>
      </c>
      <c r="F339" s="44">
        <v>0</v>
      </c>
      <c r="G339" s="44">
        <v>0</v>
      </c>
      <c r="H339" s="45">
        <v>-9.4120632078918999E-3</v>
      </c>
      <c r="I339" s="45">
        <v>-9.4120632078918999E-3</v>
      </c>
      <c r="J339" s="7"/>
    </row>
    <row r="340" spans="1:10">
      <c r="A340" s="42" t="s">
        <v>1495</v>
      </c>
      <c r="B340" s="43">
        <v>14058</v>
      </c>
      <c r="C340" s="42" t="s">
        <v>2289</v>
      </c>
      <c r="D340" s="44">
        <v>179399.36</v>
      </c>
      <c r="E340" s="44">
        <v>0</v>
      </c>
      <c r="F340" s="44">
        <v>0</v>
      </c>
      <c r="G340" s="44">
        <v>0</v>
      </c>
      <c r="H340" s="45">
        <v>4.1718057888975304E-3</v>
      </c>
      <c r="I340" s="45">
        <v>4.1718057888975304E-3</v>
      </c>
    </row>
    <row r="341" spans="1:10">
      <c r="A341" s="42" t="s">
        <v>1495</v>
      </c>
      <c r="B341" s="43">
        <v>14058</v>
      </c>
      <c r="C341" s="42" t="s">
        <v>2290</v>
      </c>
      <c r="D341" s="44">
        <v>179110.86</v>
      </c>
      <c r="E341" s="44">
        <v>0</v>
      </c>
      <c r="F341" s="44">
        <v>0</v>
      </c>
      <c r="G341" s="44">
        <v>0</v>
      </c>
      <c r="H341" s="45">
        <v>-1.6081439755415399E-3</v>
      </c>
      <c r="I341" s="45">
        <v>-1.6081439755415399E-3</v>
      </c>
    </row>
    <row r="342" spans="1:10">
      <c r="A342" s="42" t="s">
        <v>1495</v>
      </c>
      <c r="B342" s="43">
        <v>14058</v>
      </c>
      <c r="C342" s="42" t="s">
        <v>2291</v>
      </c>
      <c r="D342" s="44">
        <v>179320.18</v>
      </c>
      <c r="E342" s="44">
        <v>0</v>
      </c>
      <c r="F342" s="44">
        <v>0</v>
      </c>
      <c r="G342" s="44">
        <v>0</v>
      </c>
      <c r="H342" s="45">
        <v>1.16866168807417E-3</v>
      </c>
      <c r="I342" s="45">
        <v>1.16866168807417E-3</v>
      </c>
    </row>
    <row r="343" spans="1:10">
      <c r="A343" s="42" t="s">
        <v>1495</v>
      </c>
      <c r="B343" s="43">
        <v>14058</v>
      </c>
      <c r="C343" s="42" t="s">
        <v>2292</v>
      </c>
      <c r="D343" s="44">
        <v>179666.12</v>
      </c>
      <c r="E343" s="44">
        <v>0</v>
      </c>
      <c r="F343" s="44">
        <v>0</v>
      </c>
      <c r="G343" s="44">
        <v>0</v>
      </c>
      <c r="H343" s="45">
        <v>1.92917495398448E-3</v>
      </c>
      <c r="I343" s="45">
        <v>1.92917495398448E-3</v>
      </c>
    </row>
    <row r="344" spans="1:10">
      <c r="A344" s="42" t="s">
        <v>1495</v>
      </c>
      <c r="B344" s="43">
        <v>14058</v>
      </c>
      <c r="C344" s="42" t="s">
        <v>2293</v>
      </c>
      <c r="D344" s="44">
        <v>178969.59</v>
      </c>
      <c r="E344" s="44">
        <v>777</v>
      </c>
      <c r="F344" s="44">
        <v>0</v>
      </c>
      <c r="G344" s="44">
        <v>0</v>
      </c>
      <c r="H344" s="45">
        <v>-8.2014906316225707E-3</v>
      </c>
      <c r="I344" s="45">
        <v>-8.2014906316225707E-3</v>
      </c>
    </row>
    <row r="345" spans="1:10">
      <c r="A345" s="42" t="s">
        <v>1495</v>
      </c>
      <c r="B345" s="43">
        <v>14058</v>
      </c>
      <c r="C345" s="42" t="s">
        <v>2294</v>
      </c>
      <c r="D345" s="44">
        <v>179297.85</v>
      </c>
      <c r="E345" s="44">
        <v>0</v>
      </c>
      <c r="F345" s="44">
        <v>0</v>
      </c>
      <c r="G345" s="44">
        <v>0</v>
      </c>
      <c r="H345" s="45">
        <v>1.83416635194833E-3</v>
      </c>
      <c r="I345" s="45">
        <v>1.83416635194833E-3</v>
      </c>
      <c r="J345" s="7"/>
    </row>
    <row r="346" spans="1:10">
      <c r="A346" s="42" t="s">
        <v>1495</v>
      </c>
      <c r="B346" s="43">
        <v>14058</v>
      </c>
      <c r="C346" s="42" t="s">
        <v>2295</v>
      </c>
      <c r="D346" s="44">
        <v>181087.03</v>
      </c>
      <c r="E346" s="44">
        <v>0</v>
      </c>
      <c r="F346" s="44">
        <v>0</v>
      </c>
      <c r="G346" s="44">
        <v>0</v>
      </c>
      <c r="H346" s="45">
        <v>9.9788145814352393E-3</v>
      </c>
      <c r="I346" s="45">
        <v>9.9788145814352393E-3</v>
      </c>
    </row>
    <row r="347" spans="1:10">
      <c r="A347" s="42" t="s">
        <v>1495</v>
      </c>
      <c r="B347" s="43">
        <v>14058</v>
      </c>
      <c r="C347" s="42" t="s">
        <v>2296</v>
      </c>
      <c r="D347" s="44">
        <v>180910.47</v>
      </c>
      <c r="E347" s="44">
        <v>0</v>
      </c>
      <c r="F347" s="44">
        <v>0</v>
      </c>
      <c r="G347" s="44">
        <v>0</v>
      </c>
      <c r="H347" s="45">
        <v>-9.7500080486157003E-4</v>
      </c>
      <c r="I347" s="45">
        <v>-9.7500080486157003E-4</v>
      </c>
    </row>
    <row r="348" spans="1:10">
      <c r="A348" s="42" t="s">
        <v>1495</v>
      </c>
      <c r="B348" s="43">
        <v>14058</v>
      </c>
      <c r="C348" s="42" t="s">
        <v>2297</v>
      </c>
      <c r="D348" s="44">
        <v>180640.36</v>
      </c>
      <c r="E348" s="44">
        <v>0</v>
      </c>
      <c r="F348" s="44">
        <v>0</v>
      </c>
      <c r="G348" s="44">
        <v>0</v>
      </c>
      <c r="H348" s="45">
        <v>-1.4930589699977399E-3</v>
      </c>
      <c r="I348" s="45">
        <v>-1.4930589699977399E-3</v>
      </c>
    </row>
    <row r="349" spans="1:10">
      <c r="A349" s="42" t="s">
        <v>1495</v>
      </c>
      <c r="B349" s="43">
        <v>14058</v>
      </c>
      <c r="C349" s="42" t="s">
        <v>2298</v>
      </c>
      <c r="D349" s="44">
        <v>180399.01</v>
      </c>
      <c r="E349" s="44">
        <v>0</v>
      </c>
      <c r="F349" s="44">
        <v>0</v>
      </c>
      <c r="G349" s="44">
        <v>0</v>
      </c>
      <c r="H349" s="45">
        <v>-1.33608015395881E-3</v>
      </c>
      <c r="I349" s="45">
        <v>-1.33608015395881E-3</v>
      </c>
    </row>
    <row r="350" spans="1:10">
      <c r="A350" s="42" t="s">
        <v>1495</v>
      </c>
      <c r="B350" s="43">
        <v>14058</v>
      </c>
      <c r="C350" s="42" t="s">
        <v>2299</v>
      </c>
      <c r="D350" s="44">
        <v>180826.74</v>
      </c>
      <c r="E350" s="44">
        <v>0</v>
      </c>
      <c r="F350" s="44">
        <v>0</v>
      </c>
      <c r="G350" s="44">
        <v>0</v>
      </c>
      <c r="H350" s="45">
        <v>2.371021880885E-3</v>
      </c>
      <c r="I350" s="45">
        <v>2.371021880885E-3</v>
      </c>
      <c r="J350" s="7"/>
    </row>
    <row r="351" spans="1:10">
      <c r="A351" s="42" t="s">
        <v>1495</v>
      </c>
      <c r="B351" s="43">
        <v>14058</v>
      </c>
      <c r="C351" s="42" t="s">
        <v>2300</v>
      </c>
      <c r="D351" s="44">
        <v>182884.74</v>
      </c>
      <c r="E351" s="44">
        <v>0</v>
      </c>
      <c r="F351" s="44">
        <v>0</v>
      </c>
      <c r="G351" s="44">
        <v>0</v>
      </c>
      <c r="H351" s="45">
        <v>1.13810601241831E-2</v>
      </c>
      <c r="I351" s="45">
        <v>1.13810601241831E-2</v>
      </c>
    </row>
    <row r="352" spans="1:10">
      <c r="A352" s="42" t="s">
        <v>1495</v>
      </c>
      <c r="B352" s="43">
        <v>14058</v>
      </c>
      <c r="C352" s="42" t="s">
        <v>2301</v>
      </c>
      <c r="D352" s="44">
        <v>186850.43</v>
      </c>
      <c r="E352" s="44">
        <v>0</v>
      </c>
      <c r="F352" s="44">
        <v>0</v>
      </c>
      <c r="G352" s="44">
        <v>0</v>
      </c>
      <c r="H352" s="45">
        <v>2.1684094583287902E-2</v>
      </c>
      <c r="I352" s="45">
        <v>2.1684094583287902E-2</v>
      </c>
    </row>
    <row r="353" spans="1:10">
      <c r="A353" s="42" t="s">
        <v>1495</v>
      </c>
      <c r="B353" s="43">
        <v>14058</v>
      </c>
      <c r="C353" s="42" t="s">
        <v>2302</v>
      </c>
      <c r="D353" s="44">
        <v>186377.55</v>
      </c>
      <c r="E353" s="44">
        <v>0</v>
      </c>
      <c r="F353" s="44">
        <v>0</v>
      </c>
      <c r="G353" s="44">
        <v>0</v>
      </c>
      <c r="H353" s="45">
        <v>-2.5307942828924901E-3</v>
      </c>
      <c r="I353" s="45">
        <v>-2.5307942828924901E-3</v>
      </c>
    </row>
    <row r="354" spans="1:10">
      <c r="A354" s="42" t="s">
        <v>1495</v>
      </c>
      <c r="B354" s="43">
        <v>14058</v>
      </c>
      <c r="C354" s="42" t="s">
        <v>2303</v>
      </c>
      <c r="D354" s="44">
        <v>292209.23</v>
      </c>
      <c r="E354" s="44">
        <v>105929.35</v>
      </c>
      <c r="F354" s="44">
        <v>0</v>
      </c>
      <c r="G354" s="44">
        <v>0</v>
      </c>
      <c r="H354" s="45">
        <v>-5.2404380248594095E-4</v>
      </c>
      <c r="I354" s="45">
        <v>-5.2404380248594095E-4</v>
      </c>
    </row>
    <row r="355" spans="1:10">
      <c r="A355" s="42" t="s">
        <v>1495</v>
      </c>
      <c r="B355" s="43">
        <v>14058</v>
      </c>
      <c r="C355" s="42" t="s">
        <v>2304</v>
      </c>
      <c r="D355" s="44">
        <v>498106.53</v>
      </c>
      <c r="E355" s="44">
        <v>206455.88</v>
      </c>
      <c r="F355" s="44">
        <v>0</v>
      </c>
      <c r="G355" s="44">
        <v>69.41</v>
      </c>
      <c r="H355" s="45">
        <v>-1.6740402074225699E-3</v>
      </c>
      <c r="I355" s="45">
        <v>-1.9115754830877399E-3</v>
      </c>
    </row>
    <row r="356" spans="1:10" ht="15" thickBot="1">
      <c r="A356" s="46"/>
      <c r="B356" s="46"/>
      <c r="C356" s="46"/>
      <c r="D356" s="46"/>
      <c r="E356" s="46"/>
      <c r="F356" s="46"/>
      <c r="G356" s="46"/>
      <c r="H356" s="46"/>
      <c r="I356" s="46"/>
    </row>
    <row r="357" spans="1:10">
      <c r="A357" s="42" t="s">
        <v>1495</v>
      </c>
      <c r="B357" s="43">
        <v>14058</v>
      </c>
      <c r="C357" s="42" t="s">
        <v>1491</v>
      </c>
      <c r="D357" s="44">
        <v>498106.53</v>
      </c>
      <c r="E357" s="44">
        <v>313162.23</v>
      </c>
      <c r="F357" s="44">
        <v>0</v>
      </c>
      <c r="G357" s="44">
        <v>69.41</v>
      </c>
      <c r="H357" s="45">
        <v>4.18404481955581E-2</v>
      </c>
      <c r="I357" s="45">
        <v>4.1592559361621997E-2</v>
      </c>
      <c r="J357" s="7"/>
    </row>
    <row r="358" spans="1:10" ht="15" thickBot="1">
      <c r="A358" s="46"/>
      <c r="B358" s="46"/>
      <c r="C358" s="46"/>
      <c r="D358" s="46"/>
      <c r="E358" s="46"/>
      <c r="F358" s="46"/>
      <c r="G358" s="46"/>
      <c r="H358" s="46"/>
      <c r="I358" s="46"/>
    </row>
    <row r="359" spans="1:10">
      <c r="A359" s="27"/>
      <c r="B359" s="28"/>
      <c r="C359" s="27"/>
      <c r="D359" s="29"/>
      <c r="E359" s="29"/>
      <c r="F359" s="29"/>
      <c r="G359" s="29"/>
      <c r="H359" s="30"/>
      <c r="I359" s="30"/>
    </row>
    <row r="360" spans="1:10">
      <c r="A360" s="27"/>
      <c r="B360" s="28"/>
      <c r="C360" s="27"/>
      <c r="D360" s="29"/>
      <c r="E360" s="29"/>
      <c r="F360" s="29"/>
      <c r="G360" s="29"/>
      <c r="H360" s="30"/>
      <c r="I360" s="30"/>
    </row>
    <row r="361" spans="1:10">
      <c r="A361" s="27"/>
      <c r="B361" s="28"/>
      <c r="C361" s="27"/>
      <c r="D361" s="29"/>
      <c r="E361" s="29"/>
      <c r="F361" s="29"/>
      <c r="G361" s="29"/>
      <c r="H361" s="30"/>
      <c r="I361" s="30"/>
    </row>
    <row r="362" spans="1:10">
      <c r="A362" s="39" t="s">
        <v>2238</v>
      </c>
      <c r="B362" s="38">
        <v>14048</v>
      </c>
      <c r="C362" s="36"/>
      <c r="D362" s="36"/>
      <c r="E362" s="36"/>
      <c r="F362" s="36"/>
      <c r="G362" s="36"/>
      <c r="H362" s="36"/>
      <c r="I362" s="36"/>
    </row>
    <row r="363" spans="1:10">
      <c r="A363" s="42" t="s">
        <v>2238</v>
      </c>
      <c r="B363" s="43">
        <v>14048</v>
      </c>
      <c r="C363" s="42" t="s">
        <v>2275</v>
      </c>
      <c r="D363" s="44">
        <v>770148.47</v>
      </c>
      <c r="E363" s="36"/>
      <c r="F363" s="36"/>
      <c r="G363" s="36"/>
      <c r="H363" s="36"/>
      <c r="I363" s="36"/>
    </row>
    <row r="364" spans="1:10">
      <c r="A364" s="42" t="s">
        <v>2238</v>
      </c>
      <c r="B364" s="43">
        <v>14048</v>
      </c>
      <c r="C364" s="42" t="s">
        <v>2284</v>
      </c>
      <c r="D364" s="44">
        <v>778389.99</v>
      </c>
      <c r="E364" s="44">
        <v>0</v>
      </c>
      <c r="F364" s="44">
        <v>0</v>
      </c>
      <c r="G364" s="44">
        <v>0</v>
      </c>
      <c r="H364" s="45">
        <v>1.0701209339544699E-2</v>
      </c>
      <c r="I364" s="45">
        <v>1.0701209339544699E-2</v>
      </c>
    </row>
    <row r="365" spans="1:10">
      <c r="A365" s="42" t="s">
        <v>2238</v>
      </c>
      <c r="B365" s="43">
        <v>14048</v>
      </c>
      <c r="C365" s="42" t="s">
        <v>2285</v>
      </c>
      <c r="D365" s="44">
        <v>784927.67</v>
      </c>
      <c r="E365" s="44">
        <v>0</v>
      </c>
      <c r="F365" s="44">
        <v>0</v>
      </c>
      <c r="G365" s="44">
        <v>0</v>
      </c>
      <c r="H365" s="45">
        <v>8.3989774842814207E-3</v>
      </c>
      <c r="I365" s="45">
        <v>8.3989774842814207E-3</v>
      </c>
    </row>
    <row r="366" spans="1:10">
      <c r="A366" s="42" t="s">
        <v>2238</v>
      </c>
      <c r="B366" s="43">
        <v>14048</v>
      </c>
      <c r="C366" s="42" t="s">
        <v>2286</v>
      </c>
      <c r="D366" s="44">
        <v>784271.04</v>
      </c>
      <c r="E366" s="44">
        <v>0</v>
      </c>
      <c r="F366" s="44">
        <v>0</v>
      </c>
      <c r="G366" s="44">
        <v>0</v>
      </c>
      <c r="H366" s="45">
        <v>-8.3654841725733199E-4</v>
      </c>
      <c r="I366" s="45">
        <v>-8.3654841725733199E-4</v>
      </c>
    </row>
    <row r="367" spans="1:10">
      <c r="A367" s="42" t="s">
        <v>2238</v>
      </c>
      <c r="B367" s="43">
        <v>14048</v>
      </c>
      <c r="C367" s="42" t="s">
        <v>2287</v>
      </c>
      <c r="D367" s="44">
        <v>779583.3</v>
      </c>
      <c r="E367" s="44">
        <v>0</v>
      </c>
      <c r="F367" s="44">
        <v>0</v>
      </c>
      <c r="G367" s="44">
        <v>0</v>
      </c>
      <c r="H367" s="45">
        <v>-5.9771938027954902E-3</v>
      </c>
      <c r="I367" s="45">
        <v>-5.9771938027954902E-3</v>
      </c>
    </row>
    <row r="368" spans="1:10">
      <c r="A368" s="42" t="s">
        <v>2238</v>
      </c>
      <c r="B368" s="43">
        <v>14048</v>
      </c>
      <c r="C368" s="42" t="s">
        <v>2288</v>
      </c>
      <c r="D368" s="44">
        <v>769620.03</v>
      </c>
      <c r="E368" s="44">
        <v>0</v>
      </c>
      <c r="F368" s="44">
        <v>0</v>
      </c>
      <c r="G368" s="44">
        <v>0</v>
      </c>
      <c r="H368" s="45">
        <v>-1.2780250680074901E-2</v>
      </c>
      <c r="I368" s="45">
        <v>-1.2780250680074901E-2</v>
      </c>
    </row>
    <row r="369" spans="1:10">
      <c r="A369" s="42" t="s">
        <v>2238</v>
      </c>
      <c r="B369" s="43">
        <v>14048</v>
      </c>
      <c r="C369" s="42" t="s">
        <v>2289</v>
      </c>
      <c r="D369" s="44">
        <v>773951.78</v>
      </c>
      <c r="E369" s="44">
        <v>0</v>
      </c>
      <c r="F369" s="44">
        <v>0</v>
      </c>
      <c r="G369" s="44">
        <v>0</v>
      </c>
      <c r="H369" s="45">
        <v>5.6284267965322999E-3</v>
      </c>
      <c r="I369" s="45">
        <v>5.6284267965322999E-3</v>
      </c>
      <c r="J369" s="7"/>
    </row>
    <row r="370" spans="1:10">
      <c r="A370" s="42" t="s">
        <v>2238</v>
      </c>
      <c r="B370" s="43">
        <v>14048</v>
      </c>
      <c r="C370" s="42" t="s">
        <v>2290</v>
      </c>
      <c r="D370" s="44">
        <v>773302.86</v>
      </c>
      <c r="E370" s="44">
        <v>0</v>
      </c>
      <c r="F370" s="44">
        <v>0</v>
      </c>
      <c r="G370" s="44">
        <v>0</v>
      </c>
      <c r="H370" s="45">
        <v>-8.3845016804540097E-4</v>
      </c>
      <c r="I370" s="45">
        <v>-8.3845016804540097E-4</v>
      </c>
    </row>
    <row r="371" spans="1:10">
      <c r="A371" s="42" t="s">
        <v>2238</v>
      </c>
      <c r="B371" s="43">
        <v>14048</v>
      </c>
      <c r="C371" s="42" t="s">
        <v>2291</v>
      </c>
      <c r="D371" s="44">
        <v>776096.01</v>
      </c>
      <c r="E371" s="44">
        <v>0</v>
      </c>
      <c r="F371" s="44">
        <v>0</v>
      </c>
      <c r="G371" s="44">
        <v>0</v>
      </c>
      <c r="H371" s="45">
        <v>3.6119742270188698E-3</v>
      </c>
      <c r="I371" s="45">
        <v>3.6119742270188698E-3</v>
      </c>
    </row>
    <row r="372" spans="1:10">
      <c r="A372" s="42" t="s">
        <v>2238</v>
      </c>
      <c r="B372" s="43">
        <v>14048</v>
      </c>
      <c r="C372" s="42" t="s">
        <v>2292</v>
      </c>
      <c r="D372" s="44">
        <v>779424.79</v>
      </c>
      <c r="E372" s="44">
        <v>0</v>
      </c>
      <c r="F372" s="44">
        <v>0</v>
      </c>
      <c r="G372" s="44">
        <v>0</v>
      </c>
      <c r="H372" s="45">
        <v>4.2891342786313099E-3</v>
      </c>
      <c r="I372" s="45">
        <v>4.2891342786313099E-3</v>
      </c>
    </row>
    <row r="373" spans="1:10">
      <c r="A373" s="42" t="s">
        <v>2238</v>
      </c>
      <c r="B373" s="43">
        <v>14048</v>
      </c>
      <c r="C373" s="42" t="s">
        <v>2293</v>
      </c>
      <c r="D373" s="44">
        <v>784968.95</v>
      </c>
      <c r="E373" s="44">
        <v>8154.42</v>
      </c>
      <c r="F373" s="44">
        <v>0</v>
      </c>
      <c r="G373" s="44">
        <v>0</v>
      </c>
      <c r="H373" s="45">
        <v>-3.34895686343273E-3</v>
      </c>
      <c r="I373" s="45">
        <v>-3.34895686343273E-3</v>
      </c>
      <c r="J373" s="7"/>
    </row>
    <row r="374" spans="1:10">
      <c r="A374" s="42" t="s">
        <v>2238</v>
      </c>
      <c r="B374" s="43">
        <v>14048</v>
      </c>
      <c r="C374" s="42" t="s">
        <v>2294</v>
      </c>
      <c r="D374" s="44">
        <v>785701.86</v>
      </c>
      <c r="E374" s="44">
        <v>0</v>
      </c>
      <c r="F374" s="44">
        <v>0</v>
      </c>
      <c r="G374" s="44">
        <v>0</v>
      </c>
      <c r="H374" s="45">
        <v>9.3368024302131801E-4</v>
      </c>
      <c r="I374" s="45">
        <v>9.3368024302131801E-4</v>
      </c>
    </row>
    <row r="375" spans="1:10">
      <c r="A375" s="42" t="s">
        <v>2238</v>
      </c>
      <c r="B375" s="43">
        <v>14048</v>
      </c>
      <c r="C375" s="42" t="s">
        <v>2295</v>
      </c>
      <c r="D375" s="44">
        <v>790928.82</v>
      </c>
      <c r="E375" s="44">
        <v>0</v>
      </c>
      <c r="F375" s="44">
        <v>0</v>
      </c>
      <c r="G375" s="44">
        <v>0</v>
      </c>
      <c r="H375" s="45">
        <v>6.6525997532958002E-3</v>
      </c>
      <c r="I375" s="45">
        <v>6.6525997532958002E-3</v>
      </c>
    </row>
    <row r="376" spans="1:10">
      <c r="A376" s="42" t="s">
        <v>2238</v>
      </c>
      <c r="B376" s="43">
        <v>14048</v>
      </c>
      <c r="C376" s="42" t="s">
        <v>2296</v>
      </c>
      <c r="D376" s="44">
        <v>792083.85</v>
      </c>
      <c r="E376" s="44">
        <v>0</v>
      </c>
      <c r="F376" s="44">
        <v>0</v>
      </c>
      <c r="G376" s="44">
        <v>0</v>
      </c>
      <c r="H376" s="45">
        <v>1.46034633053316E-3</v>
      </c>
      <c r="I376" s="45">
        <v>1.46034633053316E-3</v>
      </c>
    </row>
    <row r="377" spans="1:10">
      <c r="A377" s="42" t="s">
        <v>2238</v>
      </c>
      <c r="B377" s="43">
        <v>14048</v>
      </c>
      <c r="C377" s="42" t="s">
        <v>2297</v>
      </c>
      <c r="D377" s="44">
        <v>787509.55</v>
      </c>
      <c r="E377" s="44">
        <v>0</v>
      </c>
      <c r="F377" s="44">
        <v>0</v>
      </c>
      <c r="G377" s="44">
        <v>0</v>
      </c>
      <c r="H377" s="45">
        <v>-5.7750199047739096E-3</v>
      </c>
      <c r="I377" s="45">
        <v>-5.7750199047739096E-3</v>
      </c>
    </row>
    <row r="378" spans="1:10">
      <c r="A378" s="42" t="s">
        <v>2238</v>
      </c>
      <c r="B378" s="43">
        <v>14048</v>
      </c>
      <c r="C378" s="42" t="s">
        <v>2298</v>
      </c>
      <c r="D378" s="44">
        <v>786220.75</v>
      </c>
      <c r="E378" s="44">
        <v>0</v>
      </c>
      <c r="F378" s="44">
        <v>0</v>
      </c>
      <c r="G378" s="44">
        <v>0</v>
      </c>
      <c r="H378" s="45">
        <v>-1.6365515821363801E-3</v>
      </c>
      <c r="I378" s="45">
        <v>-1.6365515821363801E-3</v>
      </c>
    </row>
    <row r="379" spans="1:10">
      <c r="A379" s="42" t="s">
        <v>2238</v>
      </c>
      <c r="B379" s="43">
        <v>14048</v>
      </c>
      <c r="C379" s="42" t="s">
        <v>2299</v>
      </c>
      <c r="D379" s="44">
        <v>788205.78</v>
      </c>
      <c r="E379" s="44">
        <v>0</v>
      </c>
      <c r="F379" s="44">
        <v>0</v>
      </c>
      <c r="G379" s="44">
        <v>0</v>
      </c>
      <c r="H379" s="45">
        <v>2.5247743715743902E-3</v>
      </c>
      <c r="I379" s="45">
        <v>2.5247743715743902E-3</v>
      </c>
    </row>
    <row r="380" spans="1:10">
      <c r="A380" s="42" t="s">
        <v>2238</v>
      </c>
      <c r="B380" s="43">
        <v>14048</v>
      </c>
      <c r="C380" s="42" t="s">
        <v>2300</v>
      </c>
      <c r="D380" s="44">
        <v>794383.6</v>
      </c>
      <c r="E380" s="44">
        <v>0</v>
      </c>
      <c r="F380" s="44">
        <v>0</v>
      </c>
      <c r="G380" s="44">
        <v>0</v>
      </c>
      <c r="H380" s="45">
        <v>7.8378263097740302E-3</v>
      </c>
      <c r="I380" s="45">
        <v>7.8378263097740302E-3</v>
      </c>
    </row>
    <row r="381" spans="1:10">
      <c r="A381" s="42" t="s">
        <v>2238</v>
      </c>
      <c r="B381" s="43">
        <v>14048</v>
      </c>
      <c r="C381" s="42" t="s">
        <v>2301</v>
      </c>
      <c r="D381" s="44">
        <v>813974.79</v>
      </c>
      <c r="E381" s="44">
        <v>0</v>
      </c>
      <c r="F381" s="44">
        <v>0</v>
      </c>
      <c r="G381" s="44">
        <v>0</v>
      </c>
      <c r="H381" s="45">
        <v>2.4662127969409298E-2</v>
      </c>
      <c r="I381" s="45">
        <v>2.4662127969409298E-2</v>
      </c>
    </row>
    <row r="382" spans="1:10">
      <c r="A382" s="42" t="s">
        <v>2238</v>
      </c>
      <c r="B382" s="43">
        <v>14048</v>
      </c>
      <c r="C382" s="42" t="s">
        <v>2302</v>
      </c>
      <c r="D382" s="44">
        <v>812963</v>
      </c>
      <c r="E382" s="44">
        <v>0</v>
      </c>
      <c r="F382" s="44">
        <v>0</v>
      </c>
      <c r="G382" s="44">
        <v>0</v>
      </c>
      <c r="H382" s="45">
        <v>-1.2430237550723499E-3</v>
      </c>
      <c r="I382" s="45">
        <v>-1.2430237550723499E-3</v>
      </c>
    </row>
    <row r="383" spans="1:10">
      <c r="A383" s="42" t="s">
        <v>2238</v>
      </c>
      <c r="B383" s="43">
        <v>14048</v>
      </c>
      <c r="C383" s="42" t="s">
        <v>2303</v>
      </c>
      <c r="D383" s="44">
        <v>816079.63</v>
      </c>
      <c r="E383" s="44">
        <v>0</v>
      </c>
      <c r="F383" s="44">
        <v>0</v>
      </c>
      <c r="G383" s="44">
        <v>0</v>
      </c>
      <c r="H383" s="45">
        <v>3.83366770689442E-3</v>
      </c>
      <c r="I383" s="45">
        <v>3.83366770689442E-3</v>
      </c>
    </row>
    <row r="384" spans="1:10">
      <c r="A384" s="42" t="s">
        <v>2238</v>
      </c>
      <c r="B384" s="43">
        <v>14048</v>
      </c>
      <c r="C384" s="42" t="s">
        <v>2304</v>
      </c>
      <c r="D384" s="44">
        <v>815694.76</v>
      </c>
      <c r="E384" s="44">
        <v>-81.540000000000006</v>
      </c>
      <c r="F384" s="44">
        <v>0</v>
      </c>
      <c r="G384" s="44">
        <v>98.5</v>
      </c>
      <c r="H384" s="45">
        <v>-2.50992663546779E-4</v>
      </c>
      <c r="I384" s="45">
        <v>-3.7169166935335801E-4</v>
      </c>
    </row>
    <row r="385" spans="1:10" ht="15" thickBot="1">
      <c r="A385" s="46"/>
      <c r="B385" s="46"/>
      <c r="C385" s="46"/>
      <c r="D385" s="46"/>
      <c r="E385" s="46"/>
      <c r="F385" s="46"/>
      <c r="G385" s="46"/>
      <c r="H385" s="46"/>
      <c r="I385" s="46"/>
    </row>
    <row r="386" spans="1:10">
      <c r="A386" s="42" t="s">
        <v>2238</v>
      </c>
      <c r="B386" s="43">
        <v>14048</v>
      </c>
      <c r="C386" s="42" t="s">
        <v>1491</v>
      </c>
      <c r="D386" s="44">
        <v>815694.76</v>
      </c>
      <c r="E386" s="44">
        <v>8072.88</v>
      </c>
      <c r="F386" s="44">
        <v>0</v>
      </c>
      <c r="G386" s="44">
        <v>98.5</v>
      </c>
      <c r="H386" s="45">
        <v>4.8368405679457299E-2</v>
      </c>
      <c r="I386" s="45">
        <v>4.8241836887334501E-2</v>
      </c>
      <c r="J386" s="7"/>
    </row>
    <row r="387" spans="1:10" ht="15" thickBot="1">
      <c r="A387" s="46"/>
      <c r="B387" s="46"/>
      <c r="C387" s="46"/>
      <c r="D387" s="46"/>
      <c r="E387" s="46"/>
      <c r="F387" s="46"/>
      <c r="G387" s="46"/>
      <c r="H387" s="46"/>
      <c r="I387" s="46"/>
    </row>
    <row r="388" spans="1:10">
      <c r="A388" s="27"/>
      <c r="B388" s="28"/>
      <c r="C388" s="27"/>
      <c r="D388" s="29"/>
      <c r="E388" s="29"/>
      <c r="F388" s="29"/>
      <c r="G388" s="29"/>
      <c r="H388" s="30"/>
      <c r="I388" s="30"/>
    </row>
    <row r="389" spans="1:10">
      <c r="A389" s="27"/>
      <c r="B389" s="28"/>
      <c r="C389" s="27"/>
      <c r="D389" s="29"/>
      <c r="E389" s="29"/>
      <c r="F389" s="29"/>
      <c r="G389" s="29"/>
      <c r="H389" s="30"/>
      <c r="I389" s="30"/>
    </row>
    <row r="390" spans="1:10">
      <c r="A390" s="27"/>
      <c r="B390" s="28"/>
      <c r="C390" s="27"/>
      <c r="D390" s="29"/>
      <c r="E390" s="29"/>
      <c r="F390" s="29"/>
      <c r="G390" s="29"/>
      <c r="H390" s="30"/>
      <c r="I390" s="30"/>
    </row>
    <row r="391" spans="1:10">
      <c r="A391" s="39" t="s">
        <v>2276</v>
      </c>
      <c r="B391" s="38">
        <v>14334</v>
      </c>
      <c r="C391" s="36"/>
      <c r="D391" s="36"/>
      <c r="E391" s="36"/>
      <c r="F391" s="36"/>
      <c r="G391" s="36"/>
      <c r="H391" s="36"/>
      <c r="I391" s="36"/>
    </row>
    <row r="392" spans="1:10">
      <c r="A392" s="42" t="s">
        <v>2276</v>
      </c>
      <c r="B392" s="43">
        <v>14334</v>
      </c>
      <c r="C392" s="42" t="s">
        <v>2275</v>
      </c>
      <c r="D392" s="44">
        <v>1218.1500000000001</v>
      </c>
      <c r="E392" s="36"/>
      <c r="F392" s="36"/>
      <c r="G392" s="36"/>
      <c r="H392" s="36"/>
      <c r="I392" s="36"/>
    </row>
    <row r="393" spans="1:10">
      <c r="A393" s="42" t="s">
        <v>2276</v>
      </c>
      <c r="B393" s="43">
        <v>14334</v>
      </c>
      <c r="C393" s="42" t="s">
        <v>2284</v>
      </c>
      <c r="D393" s="44">
        <v>1224.99</v>
      </c>
      <c r="E393" s="44">
        <v>0</v>
      </c>
      <c r="F393" s="44">
        <v>0</v>
      </c>
      <c r="G393" s="44">
        <v>0</v>
      </c>
      <c r="H393" s="45">
        <v>5.6150720354635197E-3</v>
      </c>
      <c r="I393" s="45">
        <v>5.6150720354635197E-3</v>
      </c>
    </row>
    <row r="394" spans="1:10">
      <c r="A394" s="42" t="s">
        <v>2276</v>
      </c>
      <c r="B394" s="43">
        <v>14334</v>
      </c>
      <c r="C394" s="42" t="s">
        <v>2285</v>
      </c>
      <c r="D394" s="44">
        <v>1226.22</v>
      </c>
      <c r="E394" s="44">
        <v>0</v>
      </c>
      <c r="F394" s="44">
        <v>0</v>
      </c>
      <c r="G394" s="44">
        <v>0</v>
      </c>
      <c r="H394" s="45">
        <v>1.00408982930467E-3</v>
      </c>
      <c r="I394" s="45">
        <v>1.00408982930467E-3</v>
      </c>
    </row>
    <row r="395" spans="1:10">
      <c r="A395" s="42" t="s">
        <v>2276</v>
      </c>
      <c r="B395" s="43">
        <v>14334</v>
      </c>
      <c r="C395" s="42" t="s">
        <v>2286</v>
      </c>
      <c r="D395" s="44">
        <v>1229.01</v>
      </c>
      <c r="E395" s="44">
        <v>0</v>
      </c>
      <c r="F395" s="44">
        <v>0</v>
      </c>
      <c r="G395" s="44">
        <v>0</v>
      </c>
      <c r="H395" s="45">
        <v>2.2752850222636E-3</v>
      </c>
      <c r="I395" s="45">
        <v>2.2752850222636E-3</v>
      </c>
    </row>
    <row r="396" spans="1:10">
      <c r="A396" s="42" t="s">
        <v>2276</v>
      </c>
      <c r="B396" s="43">
        <v>14334</v>
      </c>
      <c r="C396" s="42" t="s">
        <v>2287</v>
      </c>
      <c r="D396" s="44">
        <v>1229.6300000000001</v>
      </c>
      <c r="E396" s="44">
        <v>0</v>
      </c>
      <c r="F396" s="44">
        <v>0</v>
      </c>
      <c r="G396" s="44">
        <v>0</v>
      </c>
      <c r="H396" s="45">
        <v>5.0447107834772397E-4</v>
      </c>
      <c r="I396" s="45">
        <v>5.0447107834772397E-4</v>
      </c>
    </row>
    <row r="397" spans="1:10">
      <c r="A397" s="42" t="s">
        <v>2276</v>
      </c>
      <c r="B397" s="43">
        <v>14334</v>
      </c>
      <c r="C397" s="42" t="s">
        <v>2288</v>
      </c>
      <c r="D397" s="44">
        <v>1224.79</v>
      </c>
      <c r="E397" s="44">
        <v>0</v>
      </c>
      <c r="F397" s="44">
        <v>0</v>
      </c>
      <c r="G397" s="44">
        <v>0</v>
      </c>
      <c r="H397" s="45">
        <v>-3.93614339272796E-3</v>
      </c>
      <c r="I397" s="45">
        <v>-3.93614339272796E-3</v>
      </c>
    </row>
    <row r="398" spans="1:10">
      <c r="A398" s="42" t="s">
        <v>2276</v>
      </c>
      <c r="B398" s="43">
        <v>14334</v>
      </c>
      <c r="C398" s="42" t="s">
        <v>2289</v>
      </c>
      <c r="D398" s="44">
        <v>1221.21</v>
      </c>
      <c r="E398" s="44">
        <v>0</v>
      </c>
      <c r="F398" s="44">
        <v>0</v>
      </c>
      <c r="G398" s="44">
        <v>0</v>
      </c>
      <c r="H398" s="45">
        <v>-2.9229500567443702E-3</v>
      </c>
      <c r="I398" s="45">
        <v>-2.9229500567443702E-3</v>
      </c>
    </row>
    <row r="399" spans="1:10">
      <c r="A399" s="42" t="s">
        <v>2276</v>
      </c>
      <c r="B399" s="43">
        <v>14334</v>
      </c>
      <c r="C399" s="42" t="s">
        <v>2290</v>
      </c>
      <c r="D399" s="44">
        <v>1221.1300000000001</v>
      </c>
      <c r="E399" s="44">
        <v>0</v>
      </c>
      <c r="F399" s="44">
        <v>0</v>
      </c>
      <c r="G399" s="44">
        <v>0</v>
      </c>
      <c r="H399" s="45">
        <v>-6.5508798650415506E-5</v>
      </c>
      <c r="I399" s="45">
        <v>-6.5508798650415506E-5</v>
      </c>
      <c r="J399" s="7"/>
    </row>
    <row r="400" spans="1:10">
      <c r="A400" s="42" t="s">
        <v>2276</v>
      </c>
      <c r="B400" s="43">
        <v>14334</v>
      </c>
      <c r="C400" s="42" t="s">
        <v>2291</v>
      </c>
      <c r="D400" s="44">
        <v>1223.9000000000001</v>
      </c>
      <c r="E400" s="44">
        <v>0</v>
      </c>
      <c r="F400" s="44">
        <v>0</v>
      </c>
      <c r="G400" s="44">
        <v>0</v>
      </c>
      <c r="H400" s="45">
        <v>2.2683907528273698E-3</v>
      </c>
      <c r="I400" s="45">
        <v>2.2683907528273698E-3</v>
      </c>
    </row>
    <row r="401" spans="1:9">
      <c r="A401" s="42" t="s">
        <v>2276</v>
      </c>
      <c r="B401" s="43">
        <v>14334</v>
      </c>
      <c r="C401" s="42" t="s">
        <v>2292</v>
      </c>
      <c r="D401" s="44">
        <v>1230.04</v>
      </c>
      <c r="E401" s="44">
        <v>0</v>
      </c>
      <c r="F401" s="44">
        <v>0</v>
      </c>
      <c r="G401" s="44">
        <v>0</v>
      </c>
      <c r="H401" s="45">
        <v>5.0167497344553204E-3</v>
      </c>
      <c r="I401" s="45">
        <v>5.0167497344553204E-3</v>
      </c>
    </row>
    <row r="402" spans="1:9">
      <c r="A402" s="42" t="s">
        <v>2276</v>
      </c>
      <c r="B402" s="43">
        <v>14334</v>
      </c>
      <c r="C402" s="42" t="s">
        <v>2293</v>
      </c>
      <c r="D402" s="44">
        <v>1232.22</v>
      </c>
      <c r="E402" s="44">
        <v>0</v>
      </c>
      <c r="F402" s="44">
        <v>0</v>
      </c>
      <c r="G402" s="44">
        <v>0</v>
      </c>
      <c r="H402" s="45">
        <v>1.77230008780205E-3</v>
      </c>
      <c r="I402" s="45">
        <v>1.77230008780205E-3</v>
      </c>
    </row>
    <row r="403" spans="1:9">
      <c r="A403" s="42" t="s">
        <v>2276</v>
      </c>
      <c r="B403" s="43">
        <v>14334</v>
      </c>
      <c r="C403" s="42" t="s">
        <v>2294</v>
      </c>
      <c r="D403" s="44">
        <v>1233.8699999999999</v>
      </c>
      <c r="E403" s="44">
        <v>0</v>
      </c>
      <c r="F403" s="44">
        <v>0</v>
      </c>
      <c r="G403" s="44">
        <v>0</v>
      </c>
      <c r="H403" s="45">
        <v>1.3390465988214501E-3</v>
      </c>
      <c r="I403" s="45">
        <v>1.3390465988214501E-3</v>
      </c>
    </row>
    <row r="404" spans="1:9">
      <c r="A404" s="42" t="s">
        <v>2276</v>
      </c>
      <c r="B404" s="43">
        <v>14334</v>
      </c>
      <c r="C404" s="42" t="s">
        <v>2295</v>
      </c>
      <c r="D404" s="44">
        <v>1236.1400000000001</v>
      </c>
      <c r="E404" s="44">
        <v>0</v>
      </c>
      <c r="F404" s="44">
        <v>0</v>
      </c>
      <c r="G404" s="44">
        <v>0</v>
      </c>
      <c r="H404" s="45">
        <v>1.8397400050249599E-3</v>
      </c>
      <c r="I404" s="45">
        <v>1.8397400050249599E-3</v>
      </c>
    </row>
    <row r="405" spans="1:9">
      <c r="A405" s="42" t="s">
        <v>2276</v>
      </c>
      <c r="B405" s="43">
        <v>14334</v>
      </c>
      <c r="C405" s="42" t="s">
        <v>2296</v>
      </c>
      <c r="D405" s="44">
        <v>1239.79</v>
      </c>
      <c r="E405" s="44">
        <v>0</v>
      </c>
      <c r="F405" s="44">
        <v>0</v>
      </c>
      <c r="G405" s="44">
        <v>0</v>
      </c>
      <c r="H405" s="45">
        <v>2.95273998090817E-3</v>
      </c>
      <c r="I405" s="45">
        <v>2.95273998090817E-3</v>
      </c>
    </row>
    <row r="406" spans="1:9">
      <c r="A406" s="42" t="s">
        <v>2276</v>
      </c>
      <c r="B406" s="43">
        <v>14334</v>
      </c>
      <c r="C406" s="42" t="s">
        <v>2297</v>
      </c>
      <c r="D406" s="44">
        <v>1245.9000000000001</v>
      </c>
      <c r="E406" s="44">
        <v>0</v>
      </c>
      <c r="F406" s="44">
        <v>0</v>
      </c>
      <c r="G406" s="44">
        <v>0</v>
      </c>
      <c r="H406" s="45">
        <v>4.9282539784964996E-3</v>
      </c>
      <c r="I406" s="45">
        <v>4.9282539784964996E-3</v>
      </c>
    </row>
    <row r="407" spans="1:9">
      <c r="A407" s="42" t="s">
        <v>2276</v>
      </c>
      <c r="B407" s="43">
        <v>14334</v>
      </c>
      <c r="C407" s="42" t="s">
        <v>2298</v>
      </c>
      <c r="D407" s="44">
        <v>1245.97</v>
      </c>
      <c r="E407" s="44">
        <v>0</v>
      </c>
      <c r="F407" s="44">
        <v>0</v>
      </c>
      <c r="G407" s="44">
        <v>0</v>
      </c>
      <c r="H407" s="45">
        <v>5.6184284452864803E-5</v>
      </c>
      <c r="I407" s="45">
        <v>5.6184284452864803E-5</v>
      </c>
    </row>
    <row r="408" spans="1:9">
      <c r="A408" s="42" t="s">
        <v>2276</v>
      </c>
      <c r="B408" s="43">
        <v>14334</v>
      </c>
      <c r="C408" s="42" t="s">
        <v>2299</v>
      </c>
      <c r="D408" s="44">
        <v>1246.69</v>
      </c>
      <c r="E408" s="44">
        <v>0</v>
      </c>
      <c r="F408" s="44">
        <v>0</v>
      </c>
      <c r="G408" s="44">
        <v>0</v>
      </c>
      <c r="H408" s="45">
        <v>5.7786303041007503E-4</v>
      </c>
      <c r="I408" s="45">
        <v>5.7786303041007503E-4</v>
      </c>
    </row>
    <row r="409" spans="1:9">
      <c r="A409" s="42" t="s">
        <v>2276</v>
      </c>
      <c r="B409" s="43">
        <v>14334</v>
      </c>
      <c r="C409" s="42" t="s">
        <v>2300</v>
      </c>
      <c r="D409" s="44">
        <v>1903.78</v>
      </c>
      <c r="E409" s="44">
        <v>660</v>
      </c>
      <c r="F409" s="44">
        <v>0</v>
      </c>
      <c r="G409" s="44">
        <v>0</v>
      </c>
      <c r="H409" s="45">
        <v>-2.3341809110525298E-3</v>
      </c>
      <c r="I409" s="45">
        <v>-2.3341809110525298E-3</v>
      </c>
    </row>
    <row r="410" spans="1:9">
      <c r="A410" s="42" t="s">
        <v>2276</v>
      </c>
      <c r="B410" s="43">
        <v>14334</v>
      </c>
      <c r="C410" s="42" t="s">
        <v>2301</v>
      </c>
      <c r="D410" s="44">
        <v>1900.16</v>
      </c>
      <c r="E410" s="44">
        <v>0</v>
      </c>
      <c r="F410" s="44">
        <v>0</v>
      </c>
      <c r="G410" s="44">
        <v>0</v>
      </c>
      <c r="H410" s="45">
        <v>-1.9014802130498101E-3</v>
      </c>
      <c r="I410" s="45">
        <v>-1.9014802130498101E-3</v>
      </c>
    </row>
    <row r="411" spans="1:9">
      <c r="A411" s="42" t="s">
        <v>2276</v>
      </c>
      <c r="B411" s="43">
        <v>14334</v>
      </c>
      <c r="C411" s="42" t="s">
        <v>2302</v>
      </c>
      <c r="D411" s="44">
        <v>1905.95</v>
      </c>
      <c r="E411" s="44">
        <v>0</v>
      </c>
      <c r="F411" s="44">
        <v>0</v>
      </c>
      <c r="G411" s="44">
        <v>0</v>
      </c>
      <c r="H411" s="45">
        <v>3.0471118221622202E-3</v>
      </c>
      <c r="I411" s="45">
        <v>3.0471118221622202E-3</v>
      </c>
    </row>
    <row r="412" spans="1:9">
      <c r="A412" s="42" t="s">
        <v>2276</v>
      </c>
      <c r="B412" s="43">
        <v>14334</v>
      </c>
      <c r="C412" s="42" t="s">
        <v>2303</v>
      </c>
      <c r="D412" s="44">
        <v>1399.45</v>
      </c>
      <c r="E412" s="44">
        <v>-510</v>
      </c>
      <c r="F412" s="44">
        <v>0</v>
      </c>
      <c r="G412" s="44">
        <v>0</v>
      </c>
      <c r="H412" s="45">
        <v>1.8363545738344601E-3</v>
      </c>
      <c r="I412" s="45">
        <v>1.8363545738344601E-3</v>
      </c>
    </row>
    <row r="413" spans="1:9">
      <c r="A413" s="42" t="s">
        <v>2276</v>
      </c>
      <c r="B413" s="43">
        <v>14334</v>
      </c>
      <c r="C413" s="42" t="s">
        <v>2304</v>
      </c>
      <c r="D413" s="44">
        <v>1307.01</v>
      </c>
      <c r="E413" s="44">
        <v>-93.85</v>
      </c>
      <c r="F413" s="44">
        <v>0</v>
      </c>
      <c r="G413" s="44">
        <v>0.21</v>
      </c>
      <c r="H413" s="45">
        <v>1.15759762763945E-3</v>
      </c>
      <c r="I413" s="45">
        <v>1.0075386759082999E-3</v>
      </c>
    </row>
    <row r="414" spans="1:9" ht="15" thickBot="1">
      <c r="A414" s="46"/>
      <c r="B414" s="46"/>
      <c r="C414" s="46"/>
      <c r="D414" s="46"/>
      <c r="E414" s="46"/>
      <c r="F414" s="46"/>
      <c r="G414" s="46"/>
      <c r="H414" s="46"/>
      <c r="I414" s="46"/>
    </row>
    <row r="415" spans="1:9">
      <c r="A415" s="42" t="s">
        <v>2276</v>
      </c>
      <c r="B415" s="43">
        <v>14334</v>
      </c>
      <c r="C415" s="42" t="s">
        <v>1491</v>
      </c>
      <c r="D415" s="44">
        <v>1307.01</v>
      </c>
      <c r="E415" s="44">
        <v>56.15</v>
      </c>
      <c r="F415" s="44">
        <v>0</v>
      </c>
      <c r="G415" s="44">
        <v>0.21</v>
      </c>
      <c r="H415" s="45">
        <v>2.5266524320388201E-2</v>
      </c>
      <c r="I415" s="45">
        <v>2.5112851791458699E-2</v>
      </c>
    </row>
    <row r="416" spans="1:9" ht="15" thickBot="1">
      <c r="A416" s="47"/>
      <c r="B416" s="47"/>
      <c r="C416" s="47"/>
      <c r="D416" s="47"/>
      <c r="E416" s="47"/>
      <c r="F416" s="47"/>
      <c r="G416" s="47"/>
      <c r="H416" s="47"/>
      <c r="I416" s="47"/>
    </row>
    <row r="417" spans="1:1" ht="15" thickTop="1"/>
    <row r="420" spans="1:1">
      <c r="A420" s="39" t="s">
        <v>2280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N1821"/>
  <sheetViews>
    <sheetView showGridLines="0" rightToLeft="1" workbookViewId="0">
      <selection activeCell="A39" sqref="A39"/>
    </sheetView>
  </sheetViews>
  <sheetFormatPr defaultRowHeight="14.25"/>
  <cols>
    <col min="1" max="1" width="30.875" customWidth="1"/>
    <col min="2" max="2" width="51" bestFit="1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1505</v>
      </c>
    </row>
    <row r="3" spans="1:11">
      <c r="A3" t="s">
        <v>2279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2351.5407599999999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1506</v>
      </c>
    </row>
    <row r="26" spans="1:11">
      <c r="A26" t="s">
        <v>1507</v>
      </c>
      <c r="B26">
        <v>0</v>
      </c>
      <c r="C26" t="s">
        <v>1508</v>
      </c>
    </row>
    <row r="27" spans="1:11">
      <c r="A27" t="s">
        <v>1509</v>
      </c>
      <c r="B27">
        <v>0</v>
      </c>
      <c r="C27" t="s">
        <v>1510</v>
      </c>
    </row>
    <row r="28" spans="1:11">
      <c r="A28" t="s">
        <v>1511</v>
      </c>
      <c r="B28">
        <v>0</v>
      </c>
      <c r="C28" t="s">
        <v>1512</v>
      </c>
    </row>
    <row r="31" spans="1:11">
      <c r="A31" t="s">
        <v>1513</v>
      </c>
      <c r="B31">
        <v>0</v>
      </c>
      <c r="C31" t="s">
        <v>1514</v>
      </c>
    </row>
    <row r="33" spans="1:3">
      <c r="A33" t="s">
        <v>1003</v>
      </c>
    </row>
    <row r="34" spans="1:3">
      <c r="A34" t="s">
        <v>1515</v>
      </c>
    </row>
    <row r="35" spans="1:3">
      <c r="A35" t="s">
        <v>1516</v>
      </c>
      <c r="B35">
        <v>0</v>
      </c>
      <c r="C35" t="s">
        <v>1517</v>
      </c>
    </row>
    <row r="36" spans="1:3">
      <c r="A36" t="s">
        <v>1518</v>
      </c>
      <c r="B36">
        <v>0</v>
      </c>
      <c r="C36" t="s">
        <v>1519</v>
      </c>
    </row>
    <row r="37" spans="1:3">
      <c r="A37" t="s">
        <v>1520</v>
      </c>
    </row>
    <row r="38" spans="1:3">
      <c r="A38" t="s">
        <v>1521</v>
      </c>
      <c r="B38">
        <v>1799.481</v>
      </c>
      <c r="C38" t="s">
        <v>1522</v>
      </c>
    </row>
    <row r="39" spans="1:3">
      <c r="A39" t="s">
        <v>1523</v>
      </c>
      <c r="B39">
        <v>0</v>
      </c>
      <c r="C39" t="s">
        <v>1524</v>
      </c>
    </row>
    <row r="40" spans="1:3">
      <c r="A40" t="s">
        <v>1525</v>
      </c>
      <c r="B40">
        <v>0</v>
      </c>
      <c r="C40" t="s">
        <v>1526</v>
      </c>
    </row>
    <row r="41" spans="1:3">
      <c r="A41" t="s">
        <v>1527</v>
      </c>
    </row>
    <row r="42" spans="1:3">
      <c r="A42" t="s">
        <v>1528</v>
      </c>
      <c r="B42">
        <v>58.673999999999999</v>
      </c>
      <c r="C42" t="s">
        <v>1529</v>
      </c>
    </row>
    <row r="43" spans="1:3">
      <c r="A43" t="s">
        <v>1530</v>
      </c>
      <c r="B43">
        <v>0</v>
      </c>
      <c r="C43" t="s">
        <v>1531</v>
      </c>
    </row>
    <row r="44" spans="1:3">
      <c r="A44" t="s">
        <v>1532</v>
      </c>
      <c r="B44">
        <v>0</v>
      </c>
      <c r="C44" t="s">
        <v>1533</v>
      </c>
    </row>
    <row r="45" spans="1:3">
      <c r="A45" t="s">
        <v>1534</v>
      </c>
      <c r="B45">
        <v>0</v>
      </c>
      <c r="C45" t="s">
        <v>1535</v>
      </c>
    </row>
    <row r="46" spans="1:3">
      <c r="A46" t="s">
        <v>1536</v>
      </c>
    </row>
    <row r="47" spans="1:3">
      <c r="A47" t="s">
        <v>1537</v>
      </c>
      <c r="B47">
        <v>91.408720000000002</v>
      </c>
      <c r="C47" t="s">
        <v>1538</v>
      </c>
    </row>
    <row r="48" spans="1:3">
      <c r="A48" t="s">
        <v>1539</v>
      </c>
      <c r="B48">
        <v>0</v>
      </c>
      <c r="C48" t="s">
        <v>1540</v>
      </c>
    </row>
    <row r="49" spans="1:3">
      <c r="A49" t="s">
        <v>1541</v>
      </c>
      <c r="B49">
        <v>0</v>
      </c>
      <c r="C49" t="s">
        <v>1542</v>
      </c>
    </row>
    <row r="51" spans="1:3">
      <c r="A51" t="s">
        <v>1543</v>
      </c>
      <c r="B51">
        <v>0</v>
      </c>
      <c r="C51" t="s">
        <v>1544</v>
      </c>
    </row>
    <row r="52" spans="1:3">
      <c r="A52" t="s">
        <v>1545</v>
      </c>
      <c r="B52">
        <v>0</v>
      </c>
      <c r="C52" t="s">
        <v>1546</v>
      </c>
    </row>
    <row r="53" spans="1:3">
      <c r="A53" t="s">
        <v>1547</v>
      </c>
      <c r="B53">
        <v>-371.67500000000001</v>
      </c>
      <c r="C53" t="s">
        <v>1004</v>
      </c>
    </row>
    <row r="54" spans="1:3">
      <c r="A54" t="s">
        <v>2206</v>
      </c>
      <c r="B54">
        <v>0</v>
      </c>
      <c r="C54" t="s">
        <v>2207</v>
      </c>
    </row>
    <row r="56" spans="1:3">
      <c r="A56" t="s">
        <v>1005</v>
      </c>
    </row>
    <row r="57" spans="1:3">
      <c r="A57" t="s">
        <v>1548</v>
      </c>
      <c r="B57">
        <v>0</v>
      </c>
      <c r="C57" t="s">
        <v>1549</v>
      </c>
    </row>
    <row r="58" spans="1:3">
      <c r="A58" t="s">
        <v>1550</v>
      </c>
      <c r="B58">
        <v>0</v>
      </c>
      <c r="C58" t="s">
        <v>1551</v>
      </c>
    </row>
    <row r="59" spans="1:3">
      <c r="A59" t="s">
        <v>1552</v>
      </c>
      <c r="B59">
        <v>0</v>
      </c>
      <c r="C59" t="s">
        <v>1553</v>
      </c>
    </row>
    <row r="60" spans="1:3">
      <c r="A60" t="s">
        <v>1554</v>
      </c>
      <c r="B60">
        <v>0</v>
      </c>
      <c r="C60" t="s">
        <v>1555</v>
      </c>
    </row>
    <row r="61" spans="1:3">
      <c r="A61" t="s">
        <v>1006</v>
      </c>
      <c r="B61">
        <v>132.29517999999999</v>
      </c>
      <c r="C61" t="s">
        <v>1007</v>
      </c>
    </row>
    <row r="62" spans="1:3">
      <c r="A62" t="s">
        <v>1556</v>
      </c>
      <c r="B62">
        <v>0</v>
      </c>
      <c r="C62" t="s">
        <v>1557</v>
      </c>
    </row>
    <row r="64" spans="1:3">
      <c r="A64" t="s">
        <v>1558</v>
      </c>
    </row>
    <row r="65" spans="1:3">
      <c r="A65" t="s">
        <v>1559</v>
      </c>
      <c r="B65">
        <v>0</v>
      </c>
      <c r="C65" t="s">
        <v>1560</v>
      </c>
    </row>
    <row r="66" spans="1:3">
      <c r="A66" t="s">
        <v>1561</v>
      </c>
      <c r="B66">
        <v>0</v>
      </c>
      <c r="C66" t="s">
        <v>1562</v>
      </c>
    </row>
    <row r="67" spans="1:3">
      <c r="A67" t="s">
        <v>1563</v>
      </c>
      <c r="B67">
        <v>0</v>
      </c>
      <c r="C67" t="s">
        <v>1564</v>
      </c>
    </row>
    <row r="68" spans="1:3">
      <c r="A68" t="s">
        <v>1565</v>
      </c>
      <c r="B68">
        <v>0</v>
      </c>
      <c r="C68" t="s">
        <v>1566</v>
      </c>
    </row>
    <row r="69" spans="1:3">
      <c r="A69" t="s">
        <v>1567</v>
      </c>
      <c r="B69">
        <v>0</v>
      </c>
      <c r="C69" t="s">
        <v>1568</v>
      </c>
    </row>
    <row r="70" spans="1:3">
      <c r="A70" t="s">
        <v>1569</v>
      </c>
      <c r="B70">
        <v>0</v>
      </c>
      <c r="C70" t="s">
        <v>1570</v>
      </c>
    </row>
    <row r="72" spans="1:3">
      <c r="A72" t="s">
        <v>1571</v>
      </c>
    </row>
    <row r="73" spans="1:3">
      <c r="A73" t="s">
        <v>1572</v>
      </c>
      <c r="B73">
        <v>0</v>
      </c>
      <c r="C73" t="s">
        <v>1573</v>
      </c>
    </row>
    <row r="74" spans="1:3">
      <c r="A74" t="s">
        <v>1574</v>
      </c>
      <c r="B74">
        <v>0</v>
      </c>
      <c r="C74" t="s">
        <v>1575</v>
      </c>
    </row>
    <row r="76" spans="1:3">
      <c r="A76" t="s">
        <v>1008</v>
      </c>
      <c r="B76">
        <v>4061.7249999999999</v>
      </c>
      <c r="C76" t="s">
        <v>1009</v>
      </c>
    </row>
    <row r="79" spans="1:3">
      <c r="A79" t="s">
        <v>1347</v>
      </c>
      <c r="B79" t="s">
        <v>2</v>
      </c>
    </row>
    <row r="80" spans="1:3">
      <c r="A80" t="s">
        <v>1348</v>
      </c>
    </row>
    <row r="81" spans="1:3">
      <c r="A81" t="s">
        <v>1576</v>
      </c>
    </row>
    <row r="82" spans="1:3">
      <c r="A82" t="s">
        <v>1577</v>
      </c>
      <c r="B82">
        <v>10.122</v>
      </c>
      <c r="C82" t="s">
        <v>1578</v>
      </c>
    </row>
    <row r="83" spans="1:3">
      <c r="A83" t="s">
        <v>1579</v>
      </c>
      <c r="B83">
        <v>0</v>
      </c>
      <c r="C83" t="s">
        <v>1580</v>
      </c>
    </row>
    <row r="84" spans="1:3">
      <c r="A84" t="s">
        <v>1581</v>
      </c>
      <c r="B84">
        <v>0</v>
      </c>
      <c r="C84" t="s">
        <v>1582</v>
      </c>
    </row>
    <row r="85" spans="1:3">
      <c r="A85" t="s">
        <v>1583</v>
      </c>
      <c r="B85">
        <v>0</v>
      </c>
      <c r="C85" t="s">
        <v>1584</v>
      </c>
    </row>
    <row r="86" spans="1:3">
      <c r="A86" t="s">
        <v>1585</v>
      </c>
      <c r="B86">
        <v>0</v>
      </c>
      <c r="C86" t="s">
        <v>1586</v>
      </c>
    </row>
    <row r="87" spans="1:3">
      <c r="A87" t="s">
        <v>1587</v>
      </c>
      <c r="B87">
        <v>0</v>
      </c>
      <c r="C87" t="s">
        <v>1588</v>
      </c>
    </row>
    <row r="88" spans="1:3">
      <c r="A88" t="s">
        <v>1589</v>
      </c>
    </row>
    <row r="89" spans="1:3">
      <c r="A89" t="s">
        <v>1590</v>
      </c>
      <c r="B89">
        <v>4.8600000000000003</v>
      </c>
      <c r="C89" t="s">
        <v>1591</v>
      </c>
    </row>
    <row r="90" spans="1:3">
      <c r="A90" t="s">
        <v>1592</v>
      </c>
      <c r="B90">
        <v>0</v>
      </c>
      <c r="C90" t="s">
        <v>1593</v>
      </c>
    </row>
    <row r="91" spans="1:3">
      <c r="A91" t="s">
        <v>1594</v>
      </c>
      <c r="B91">
        <v>0</v>
      </c>
      <c r="C91" t="s">
        <v>1595</v>
      </c>
    </row>
    <row r="92" spans="1:3">
      <c r="A92" t="s">
        <v>1596</v>
      </c>
    </row>
    <row r="93" spans="1:3">
      <c r="A93" t="s">
        <v>1597</v>
      </c>
      <c r="B93">
        <v>0.123</v>
      </c>
      <c r="C93" t="s">
        <v>1598</v>
      </c>
    </row>
    <row r="94" spans="1:3">
      <c r="A94" t="s">
        <v>1599</v>
      </c>
      <c r="B94">
        <v>0.25800000000000001</v>
      </c>
      <c r="C94" t="s">
        <v>1600</v>
      </c>
    </row>
    <row r="96" spans="1:3">
      <c r="A96" t="s">
        <v>1601</v>
      </c>
    </row>
    <row r="97" spans="1:3">
      <c r="A97" t="s">
        <v>1602</v>
      </c>
      <c r="B97">
        <v>0</v>
      </c>
      <c r="C97" t="s">
        <v>1603</v>
      </c>
    </row>
    <row r="98" spans="1:3">
      <c r="A98" t="s">
        <v>1604</v>
      </c>
      <c r="B98">
        <v>0</v>
      </c>
      <c r="C98" t="s">
        <v>1605</v>
      </c>
    </row>
    <row r="100" spans="1:3">
      <c r="A100" t="s">
        <v>1003</v>
      </c>
    </row>
    <row r="101" spans="1:3">
      <c r="A101" t="s">
        <v>1606</v>
      </c>
    </row>
    <row r="102" spans="1:3">
      <c r="A102" t="s">
        <v>1607</v>
      </c>
      <c r="B102">
        <v>0</v>
      </c>
      <c r="C102" t="s">
        <v>1608</v>
      </c>
    </row>
    <row r="103" spans="1:3">
      <c r="A103" t="s">
        <v>1609</v>
      </c>
      <c r="B103">
        <v>0</v>
      </c>
      <c r="C103" t="s">
        <v>1610</v>
      </c>
    </row>
    <row r="104" spans="1:3">
      <c r="A104" t="s">
        <v>1611</v>
      </c>
    </row>
    <row r="105" spans="1:3">
      <c r="A105" t="s">
        <v>1612</v>
      </c>
      <c r="B105">
        <v>448.22699999999998</v>
      </c>
      <c r="C105" t="s">
        <v>1613</v>
      </c>
    </row>
    <row r="106" spans="1:3">
      <c r="A106" t="s">
        <v>1614</v>
      </c>
      <c r="B106">
        <v>0</v>
      </c>
      <c r="C106" t="s">
        <v>1615</v>
      </c>
    </row>
    <row r="107" spans="1:3">
      <c r="A107" t="s">
        <v>1616</v>
      </c>
      <c r="B107">
        <v>0</v>
      </c>
      <c r="C107" t="s">
        <v>1617</v>
      </c>
    </row>
    <row r="108" spans="1:3">
      <c r="A108" t="s">
        <v>2208</v>
      </c>
    </row>
    <row r="109" spans="1:3">
      <c r="A109" t="s">
        <v>1618</v>
      </c>
      <c r="B109">
        <v>0</v>
      </c>
      <c r="C109" t="s">
        <v>1619</v>
      </c>
    </row>
    <row r="112" spans="1:3">
      <c r="A112" t="s">
        <v>1620</v>
      </c>
      <c r="B112">
        <v>0</v>
      </c>
      <c r="C112" t="s">
        <v>1621</v>
      </c>
    </row>
    <row r="113" spans="1:3">
      <c r="A113" t="s">
        <v>2209</v>
      </c>
    </row>
    <row r="115" spans="1:3">
      <c r="A115" t="s">
        <v>1622</v>
      </c>
      <c r="B115">
        <v>0</v>
      </c>
      <c r="C115" t="s">
        <v>1623</v>
      </c>
    </row>
    <row r="116" spans="1:3">
      <c r="A116" t="s">
        <v>1624</v>
      </c>
      <c r="B116">
        <v>0</v>
      </c>
      <c r="C116" t="s">
        <v>1625</v>
      </c>
    </row>
    <row r="118" spans="1:3">
      <c r="A118" t="s">
        <v>2210</v>
      </c>
      <c r="B118">
        <v>0</v>
      </c>
      <c r="C118" t="s">
        <v>1626</v>
      </c>
    </row>
    <row r="119" spans="1:3">
      <c r="A119" t="s">
        <v>2211</v>
      </c>
      <c r="B119">
        <v>0</v>
      </c>
      <c r="C119" t="s">
        <v>1627</v>
      </c>
    </row>
    <row r="121" spans="1:3">
      <c r="A121" t="s">
        <v>2212</v>
      </c>
      <c r="B121">
        <v>0</v>
      </c>
      <c r="C121" t="s">
        <v>2213</v>
      </c>
    </row>
    <row r="123" spans="1:3">
      <c r="A123" t="s">
        <v>1349</v>
      </c>
    </row>
    <row r="124" spans="1:3">
      <c r="A124" t="s">
        <v>1628</v>
      </c>
      <c r="B124">
        <v>0</v>
      </c>
      <c r="C124" t="s">
        <v>1629</v>
      </c>
    </row>
    <row r="125" spans="1:3">
      <c r="A125" t="s">
        <v>1630</v>
      </c>
      <c r="B125">
        <v>0</v>
      </c>
      <c r="C125" t="s">
        <v>1631</v>
      </c>
    </row>
    <row r="126" spans="1:3">
      <c r="A126" t="s">
        <v>1632</v>
      </c>
      <c r="B126">
        <v>0</v>
      </c>
      <c r="C126" t="s">
        <v>1633</v>
      </c>
    </row>
    <row r="127" spans="1:3">
      <c r="A127" t="s">
        <v>1350</v>
      </c>
      <c r="B127">
        <v>0</v>
      </c>
      <c r="C127" t="s">
        <v>1351</v>
      </c>
    </row>
    <row r="131" spans="1:3">
      <c r="A131" t="s">
        <v>1634</v>
      </c>
    </row>
    <row r="132" spans="1:3">
      <c r="A132" t="s">
        <v>1635</v>
      </c>
      <c r="B132">
        <v>15.95</v>
      </c>
      <c r="C132" t="s">
        <v>1636</v>
      </c>
    </row>
    <row r="133" spans="1:3">
      <c r="A133" t="s">
        <v>1637</v>
      </c>
      <c r="B133">
        <v>6.28</v>
      </c>
      <c r="C133" t="s">
        <v>1638</v>
      </c>
    </row>
    <row r="134" spans="1:3">
      <c r="A134" t="s">
        <v>1639</v>
      </c>
      <c r="B134">
        <v>0</v>
      </c>
      <c r="C134" t="s">
        <v>1640</v>
      </c>
    </row>
    <row r="137" spans="1:3">
      <c r="A137" t="s">
        <v>1641</v>
      </c>
      <c r="B137">
        <v>0</v>
      </c>
      <c r="C137" t="s">
        <v>1642</v>
      </c>
    </row>
    <row r="143" spans="1:3">
      <c r="A143" t="s">
        <v>1352</v>
      </c>
      <c r="B143">
        <v>485.82</v>
      </c>
      <c r="C143" t="s">
        <v>1353</v>
      </c>
    </row>
    <row r="146" spans="1:3">
      <c r="A146" t="s">
        <v>1354</v>
      </c>
      <c r="B146" t="s">
        <v>2</v>
      </c>
    </row>
    <row r="147" spans="1:3">
      <c r="A147" t="s">
        <v>1643</v>
      </c>
    </row>
    <row r="148" spans="1:3">
      <c r="A148" t="s">
        <v>1644</v>
      </c>
      <c r="B148">
        <v>1579</v>
      </c>
      <c r="C148" t="s">
        <v>1645</v>
      </c>
    </row>
    <row r="149" spans="1:3">
      <c r="A149" t="s">
        <v>1646</v>
      </c>
      <c r="B149">
        <v>406</v>
      </c>
      <c r="C149" t="s">
        <v>1647</v>
      </c>
    </row>
    <row r="150" spans="1:3">
      <c r="A150" t="s">
        <v>1648</v>
      </c>
      <c r="B150">
        <v>3</v>
      </c>
      <c r="C150" t="s">
        <v>1649</v>
      </c>
    </row>
    <row r="151" spans="1:3">
      <c r="A151" t="s">
        <v>1650</v>
      </c>
      <c r="B151">
        <v>0</v>
      </c>
      <c r="C151" t="s">
        <v>1651</v>
      </c>
    </row>
    <row r="152" spans="1:3">
      <c r="A152" t="s">
        <v>1652</v>
      </c>
      <c r="B152">
        <v>0</v>
      </c>
      <c r="C152" t="s">
        <v>1653</v>
      </c>
    </row>
    <row r="153" spans="1:3">
      <c r="A153" t="s">
        <v>1654</v>
      </c>
      <c r="B153">
        <v>0</v>
      </c>
      <c r="C153" t="s">
        <v>1655</v>
      </c>
    </row>
    <row r="154" spans="1:3">
      <c r="A154" t="s">
        <v>1650</v>
      </c>
      <c r="B154">
        <v>0</v>
      </c>
      <c r="C154" t="s">
        <v>1656</v>
      </c>
    </row>
    <row r="155" spans="1:3">
      <c r="A155" t="s">
        <v>1652</v>
      </c>
      <c r="B155">
        <v>0</v>
      </c>
      <c r="C155" t="s">
        <v>1657</v>
      </c>
    </row>
    <row r="156" spans="1:3">
      <c r="A156" t="s">
        <v>1658</v>
      </c>
      <c r="B156">
        <v>0</v>
      </c>
      <c r="C156" t="s">
        <v>1659</v>
      </c>
    </row>
    <row r="157" spans="1:3">
      <c r="A157" t="s">
        <v>1660</v>
      </c>
      <c r="B157">
        <v>0</v>
      </c>
      <c r="C157" t="s">
        <v>1661</v>
      </c>
    </row>
    <row r="158" spans="1:3">
      <c r="A158" t="s">
        <v>1662</v>
      </c>
      <c r="B158">
        <v>0</v>
      </c>
      <c r="C158" t="s">
        <v>1663</v>
      </c>
    </row>
    <row r="159" spans="1:3">
      <c r="A159" t="s">
        <v>1664</v>
      </c>
      <c r="B159">
        <v>0</v>
      </c>
      <c r="C159" t="s">
        <v>1665</v>
      </c>
    </row>
    <row r="160" spans="1:3">
      <c r="A160" t="s">
        <v>1666</v>
      </c>
      <c r="B160">
        <v>0</v>
      </c>
      <c r="C160" t="s">
        <v>1355</v>
      </c>
    </row>
    <row r="161" spans="1:3">
      <c r="A161" t="s">
        <v>1667</v>
      </c>
    </row>
    <row r="162" spans="1:3">
      <c r="A162" t="s">
        <v>1668</v>
      </c>
    </row>
    <row r="163" spans="1:3">
      <c r="A163" t="s">
        <v>1669</v>
      </c>
    </row>
    <row r="164" spans="1:3">
      <c r="A164" t="s">
        <v>1670</v>
      </c>
      <c r="B164">
        <v>2.867</v>
      </c>
      <c r="C164" t="s">
        <v>1356</v>
      </c>
    </row>
    <row r="165" spans="1:3">
      <c r="A165" t="s">
        <v>1671</v>
      </c>
      <c r="B165">
        <v>12.246</v>
      </c>
      <c r="C165" t="s">
        <v>1357</v>
      </c>
    </row>
    <row r="166" spans="1:3">
      <c r="A166" t="s">
        <v>1358</v>
      </c>
      <c r="B166">
        <v>3.8380000000000001</v>
      </c>
      <c r="C166" t="s">
        <v>1359</v>
      </c>
    </row>
    <row r="167" spans="1:3">
      <c r="A167" t="s">
        <v>1360</v>
      </c>
      <c r="B167">
        <v>14.935</v>
      </c>
      <c r="C167" t="s">
        <v>1361</v>
      </c>
    </row>
    <row r="168" spans="1:3">
      <c r="A168" t="s">
        <v>1362</v>
      </c>
      <c r="B168">
        <v>1282.4849999999999</v>
      </c>
      <c r="C168" t="s">
        <v>1363</v>
      </c>
    </row>
    <row r="169" spans="1:3">
      <c r="A169" t="s">
        <v>1364</v>
      </c>
      <c r="B169">
        <v>3983.5349999999999</v>
      </c>
      <c r="C169" t="s">
        <v>1365</v>
      </c>
    </row>
    <row r="170" spans="1:3">
      <c r="A170" t="s">
        <v>1672</v>
      </c>
    </row>
    <row r="171" spans="1:3">
      <c r="A171" t="s">
        <v>1673</v>
      </c>
      <c r="B171">
        <v>0</v>
      </c>
      <c r="C171" t="s">
        <v>1674</v>
      </c>
    </row>
    <row r="172" spans="1:3">
      <c r="A172" t="s">
        <v>1675</v>
      </c>
      <c r="B172">
        <v>0</v>
      </c>
      <c r="C172" t="s">
        <v>1676</v>
      </c>
    </row>
    <row r="173" spans="1:3">
      <c r="A173" t="s">
        <v>1677</v>
      </c>
    </row>
    <row r="174" spans="1:3">
      <c r="A174" t="s">
        <v>1678</v>
      </c>
      <c r="B174">
        <v>0</v>
      </c>
      <c r="C174" t="s">
        <v>1679</v>
      </c>
    </row>
    <row r="175" spans="1:3">
      <c r="A175" t="s">
        <v>1680</v>
      </c>
      <c r="B175">
        <v>0</v>
      </c>
      <c r="C175" t="s">
        <v>1681</v>
      </c>
    </row>
    <row r="176" spans="1:3">
      <c r="A176" t="s">
        <v>1682</v>
      </c>
    </row>
    <row r="177" spans="1:3">
      <c r="A177" t="s">
        <v>1366</v>
      </c>
      <c r="B177">
        <v>0</v>
      </c>
      <c r="C177" t="s">
        <v>1367</v>
      </c>
    </row>
    <row r="178" spans="1:3">
      <c r="A178" t="s">
        <v>1683</v>
      </c>
    </row>
    <row r="179" spans="1:3">
      <c r="A179" t="s">
        <v>1684</v>
      </c>
      <c r="B179">
        <v>0</v>
      </c>
      <c r="C179" t="s">
        <v>1685</v>
      </c>
    </row>
    <row r="180" spans="1:3">
      <c r="A180" t="s">
        <v>1686</v>
      </c>
      <c r="B180">
        <v>0</v>
      </c>
      <c r="C180" t="s">
        <v>1687</v>
      </c>
    </row>
    <row r="181" spans="1:3">
      <c r="A181" t="s">
        <v>1688</v>
      </c>
      <c r="B181">
        <v>0</v>
      </c>
      <c r="C181" t="s">
        <v>1689</v>
      </c>
    </row>
    <row r="182" spans="1:3">
      <c r="A182" t="s">
        <v>1690</v>
      </c>
    </row>
    <row r="183" spans="1:3">
      <c r="A183" t="s">
        <v>1691</v>
      </c>
      <c r="B183">
        <v>0</v>
      </c>
      <c r="C183" t="s">
        <v>1692</v>
      </c>
    </row>
    <row r="184" spans="1:3">
      <c r="A184" t="s">
        <v>1693</v>
      </c>
    </row>
    <row r="185" spans="1:3">
      <c r="A185" t="s">
        <v>1368</v>
      </c>
      <c r="B185">
        <v>0</v>
      </c>
      <c r="C185" t="s">
        <v>1369</v>
      </c>
    </row>
    <row r="186" spans="1:3">
      <c r="A186" t="s">
        <v>1370</v>
      </c>
      <c r="B186">
        <v>0</v>
      </c>
      <c r="C186" t="s">
        <v>1371</v>
      </c>
    </row>
    <row r="187" spans="1:3">
      <c r="A187" t="s">
        <v>1372</v>
      </c>
      <c r="B187">
        <v>0</v>
      </c>
      <c r="C187" t="s">
        <v>1373</v>
      </c>
    </row>
    <row r="188" spans="1:3">
      <c r="A188" t="s">
        <v>1374</v>
      </c>
      <c r="B188">
        <v>0</v>
      </c>
      <c r="C188" t="s">
        <v>1375</v>
      </c>
    </row>
    <row r="189" spans="1:3">
      <c r="A189" t="s">
        <v>1376</v>
      </c>
      <c r="B189">
        <v>0</v>
      </c>
      <c r="C189" t="s">
        <v>1377</v>
      </c>
    </row>
    <row r="190" spans="1:3">
      <c r="A190" t="s">
        <v>1378</v>
      </c>
      <c r="B190">
        <v>0</v>
      </c>
      <c r="C190" t="s">
        <v>1379</v>
      </c>
    </row>
    <row r="191" spans="1:3">
      <c r="A191" t="s">
        <v>1380</v>
      </c>
      <c r="B191">
        <v>0</v>
      </c>
      <c r="C191" t="s">
        <v>1381</v>
      </c>
    </row>
    <row r="192" spans="1:3">
      <c r="A192" t="s">
        <v>1382</v>
      </c>
      <c r="B192">
        <v>0</v>
      </c>
      <c r="C192" t="s">
        <v>1383</v>
      </c>
    </row>
    <row r="193" spans="1:3">
      <c r="A193" t="s">
        <v>1384</v>
      </c>
      <c r="B193">
        <v>0</v>
      </c>
      <c r="C193" t="s">
        <v>1385</v>
      </c>
    </row>
    <row r="194" spans="1:3">
      <c r="A194" s="6" t="s">
        <v>1386</v>
      </c>
      <c r="B194" s="6">
        <v>23082.707999999999</v>
      </c>
      <c r="C194" s="6" t="s">
        <v>1387</v>
      </c>
    </row>
    <row r="195" spans="1:3">
      <c r="A195" t="s">
        <v>1388</v>
      </c>
      <c r="B195">
        <v>14277.636</v>
      </c>
      <c r="C195" t="s">
        <v>1389</v>
      </c>
    </row>
    <row r="196" spans="1:3">
      <c r="A196" s="6" t="s">
        <v>1390</v>
      </c>
      <c r="B196" s="6">
        <v>17133.592000000001</v>
      </c>
      <c r="C196" s="6" t="s">
        <v>1391</v>
      </c>
    </row>
    <row r="197" spans="1:3">
      <c r="A197" t="s">
        <v>1392</v>
      </c>
      <c r="B197">
        <v>23082.707999999999</v>
      </c>
      <c r="C197" t="s">
        <v>1393</v>
      </c>
    </row>
    <row r="198" spans="1:3">
      <c r="A198" t="s">
        <v>1394</v>
      </c>
      <c r="B198">
        <v>17133.592000000001</v>
      </c>
      <c r="C198" t="s">
        <v>1395</v>
      </c>
    </row>
    <row r="199" spans="1:3">
      <c r="A199" t="s">
        <v>1396</v>
      </c>
      <c r="B199">
        <v>14277.636</v>
      </c>
      <c r="C199" t="s">
        <v>1397</v>
      </c>
    </row>
    <row r="200" spans="1:3">
      <c r="A200" t="s">
        <v>1694</v>
      </c>
    </row>
    <row r="201" spans="1:3">
      <c r="A201" t="s">
        <v>1398</v>
      </c>
    </row>
    <row r="202" spans="1:3">
      <c r="A202" t="s">
        <v>1399</v>
      </c>
    </row>
    <row r="203" spans="1:3">
      <c r="A203" t="s">
        <v>1400</v>
      </c>
      <c r="B203">
        <v>0</v>
      </c>
      <c r="C203" t="s">
        <v>1401</v>
      </c>
    </row>
    <row r="204" spans="1:3">
      <c r="A204" t="s">
        <v>1695</v>
      </c>
    </row>
    <row r="205" spans="1:3">
      <c r="A205" t="s">
        <v>1696</v>
      </c>
    </row>
    <row r="206" spans="1:3">
      <c r="A206" t="s">
        <v>1402</v>
      </c>
      <c r="B206">
        <v>0</v>
      </c>
      <c r="C206" t="s">
        <v>1403</v>
      </c>
    </row>
    <row r="207" spans="1:3">
      <c r="A207" t="s">
        <v>1404</v>
      </c>
      <c r="B207">
        <v>0</v>
      </c>
      <c r="C207" t="s">
        <v>1405</v>
      </c>
    </row>
    <row r="208" spans="1:3">
      <c r="A208" t="s">
        <v>1697</v>
      </c>
    </row>
    <row r="209" spans="1:3">
      <c r="A209" t="s">
        <v>1406</v>
      </c>
      <c r="B209">
        <v>0</v>
      </c>
      <c r="C209" t="s">
        <v>1407</v>
      </c>
    </row>
    <row r="210" spans="1:3">
      <c r="A210" t="s">
        <v>1698</v>
      </c>
    </row>
    <row r="211" spans="1:3">
      <c r="A211" t="s">
        <v>1699</v>
      </c>
    </row>
    <row r="212" spans="1:3">
      <c r="A212" t="s">
        <v>1700</v>
      </c>
      <c r="B212">
        <v>0</v>
      </c>
      <c r="C212" t="s">
        <v>1701</v>
      </c>
    </row>
    <row r="213" spans="1:3">
      <c r="A213" t="s">
        <v>1702</v>
      </c>
      <c r="B213">
        <v>0</v>
      </c>
      <c r="C213" t="s">
        <v>1703</v>
      </c>
    </row>
    <row r="214" spans="1:3">
      <c r="A214" t="s">
        <v>1704</v>
      </c>
      <c r="B214">
        <v>0</v>
      </c>
      <c r="C214" t="s">
        <v>1705</v>
      </c>
    </row>
    <row r="215" spans="1:3">
      <c r="A215" t="s">
        <v>1706</v>
      </c>
      <c r="B215">
        <v>0</v>
      </c>
      <c r="C215" t="s">
        <v>1707</v>
      </c>
    </row>
    <row r="216" spans="1:3">
      <c r="A216" t="s">
        <v>1708</v>
      </c>
      <c r="B216">
        <v>0</v>
      </c>
      <c r="C216" t="s">
        <v>1709</v>
      </c>
    </row>
    <row r="217" spans="1:3">
      <c r="A217" t="s">
        <v>19</v>
      </c>
    </row>
    <row r="218" spans="1:3">
      <c r="A218" t="s">
        <v>1700</v>
      </c>
      <c r="B218">
        <v>0</v>
      </c>
      <c r="C218" t="s">
        <v>1710</v>
      </c>
    </row>
    <row r="219" spans="1:3">
      <c r="A219" t="s">
        <v>1702</v>
      </c>
      <c r="B219">
        <v>0</v>
      </c>
      <c r="C219" t="s">
        <v>1711</v>
      </c>
    </row>
    <row r="220" spans="1:3">
      <c r="A220" t="s">
        <v>1704</v>
      </c>
      <c r="B220">
        <v>0</v>
      </c>
      <c r="C220" t="s">
        <v>1712</v>
      </c>
    </row>
    <row r="221" spans="1:3">
      <c r="A221" t="s">
        <v>1708</v>
      </c>
      <c r="B221">
        <v>0</v>
      </c>
      <c r="C221" t="s">
        <v>1713</v>
      </c>
    </row>
    <row r="222" spans="1:3">
      <c r="A222" t="s">
        <v>1714</v>
      </c>
    </row>
    <row r="226" spans="1:3">
      <c r="A226" t="s">
        <v>1715</v>
      </c>
      <c r="B226">
        <v>174273705015</v>
      </c>
      <c r="C226" t="s">
        <v>1716</v>
      </c>
    </row>
    <row r="227" spans="1:3">
      <c r="A227" t="s">
        <v>1717</v>
      </c>
      <c r="B227">
        <v>520000522</v>
      </c>
      <c r="C227" t="s">
        <v>1718</v>
      </c>
    </row>
    <row r="228" spans="1:3">
      <c r="A228" t="s">
        <v>1719</v>
      </c>
      <c r="B228">
        <v>3</v>
      </c>
      <c r="C228" t="s">
        <v>1720</v>
      </c>
    </row>
    <row r="229" spans="1:3">
      <c r="A229" t="s">
        <v>1721</v>
      </c>
      <c r="B229">
        <v>0</v>
      </c>
      <c r="C229" t="s">
        <v>1722</v>
      </c>
    </row>
    <row r="230" spans="1:3">
      <c r="A230" t="s">
        <v>1723</v>
      </c>
      <c r="B230">
        <v>174275554015</v>
      </c>
      <c r="C230" t="s">
        <v>1724</v>
      </c>
    </row>
    <row r="231" spans="1:3">
      <c r="A231" t="s">
        <v>1725</v>
      </c>
      <c r="B231">
        <v>520000522</v>
      </c>
      <c r="C231" t="s">
        <v>1726</v>
      </c>
    </row>
    <row r="232" spans="1:3">
      <c r="A232" t="s">
        <v>1727</v>
      </c>
      <c r="B232">
        <v>0</v>
      </c>
      <c r="C232" t="s">
        <v>1728</v>
      </c>
    </row>
    <row r="233" spans="1:3">
      <c r="A233" t="s">
        <v>1729</v>
      </c>
      <c r="B233">
        <v>0</v>
      </c>
      <c r="C233" t="s">
        <v>1730</v>
      </c>
    </row>
    <row r="234" spans="1:3">
      <c r="A234" t="s">
        <v>1731</v>
      </c>
      <c r="B234">
        <v>174275597014</v>
      </c>
      <c r="C234" t="s">
        <v>1732</v>
      </c>
    </row>
    <row r="235" spans="1:3">
      <c r="A235" t="s">
        <v>1733</v>
      </c>
      <c r="B235">
        <v>520000522</v>
      </c>
      <c r="C235" t="s">
        <v>1734</v>
      </c>
    </row>
    <row r="236" spans="1:3">
      <c r="A236" t="s">
        <v>1735</v>
      </c>
      <c r="B236">
        <v>2</v>
      </c>
      <c r="C236" t="s">
        <v>1736</v>
      </c>
    </row>
    <row r="237" spans="1:3">
      <c r="A237" t="s">
        <v>1737</v>
      </c>
      <c r="B237">
        <v>0</v>
      </c>
      <c r="C237" t="s">
        <v>1738</v>
      </c>
    </row>
    <row r="238" spans="1:3">
      <c r="A238" t="s">
        <v>1739</v>
      </c>
      <c r="B238">
        <v>174275686015</v>
      </c>
      <c r="C238" t="s">
        <v>1740</v>
      </c>
    </row>
    <row r="239" spans="1:3">
      <c r="A239" t="s">
        <v>1741</v>
      </c>
      <c r="B239">
        <v>520000522</v>
      </c>
      <c r="C239" t="s">
        <v>1742</v>
      </c>
    </row>
    <row r="240" spans="1:3">
      <c r="A240" t="s">
        <v>1743</v>
      </c>
      <c r="B240">
        <v>1</v>
      </c>
      <c r="C240" t="s">
        <v>1744</v>
      </c>
    </row>
    <row r="241" spans="1:3">
      <c r="A241" t="s">
        <v>1745</v>
      </c>
      <c r="B241">
        <v>0</v>
      </c>
      <c r="C241" t="s">
        <v>1746</v>
      </c>
    </row>
    <row r="242" spans="1:3">
      <c r="A242" t="s">
        <v>1747</v>
      </c>
      <c r="B242">
        <v>174275805011</v>
      </c>
      <c r="C242" t="s">
        <v>1748</v>
      </c>
    </row>
    <row r="243" spans="1:3">
      <c r="A243" t="s">
        <v>1749</v>
      </c>
      <c r="B243">
        <v>520000522</v>
      </c>
      <c r="C243" t="s">
        <v>1750</v>
      </c>
    </row>
    <row r="244" spans="1:3">
      <c r="A244" t="s">
        <v>1751</v>
      </c>
      <c r="B244">
        <v>6</v>
      </c>
      <c r="C244" t="s">
        <v>1752</v>
      </c>
    </row>
    <row r="245" spans="1:3">
      <c r="A245" t="s">
        <v>1753</v>
      </c>
      <c r="B245">
        <v>0</v>
      </c>
      <c r="C245" t="s">
        <v>1754</v>
      </c>
    </row>
    <row r="246" spans="1:3">
      <c r="A246" t="s">
        <v>1755</v>
      </c>
      <c r="B246" s="1">
        <v>174275856014</v>
      </c>
      <c r="C246" t="s">
        <v>1756</v>
      </c>
    </row>
    <row r="247" spans="1:3">
      <c r="A247" t="s">
        <v>1757</v>
      </c>
      <c r="B247">
        <v>520000522</v>
      </c>
      <c r="C247" t="s">
        <v>1758</v>
      </c>
    </row>
    <row r="248" spans="1:3">
      <c r="A248" t="s">
        <v>1759</v>
      </c>
      <c r="B248">
        <v>8</v>
      </c>
      <c r="C248" t="s">
        <v>1760</v>
      </c>
    </row>
    <row r="249" spans="1:3">
      <c r="A249" t="s">
        <v>1761</v>
      </c>
      <c r="B249">
        <v>0</v>
      </c>
      <c r="C249" t="s">
        <v>1762</v>
      </c>
    </row>
    <row r="250" spans="1:3">
      <c r="A250" t="s">
        <v>1763</v>
      </c>
      <c r="B250" s="1">
        <v>174275937012</v>
      </c>
      <c r="C250" t="s">
        <v>1764</v>
      </c>
    </row>
    <row r="251" spans="1:3">
      <c r="A251" t="s">
        <v>1765</v>
      </c>
      <c r="B251">
        <v>520000522</v>
      </c>
      <c r="C251" t="s">
        <v>1766</v>
      </c>
    </row>
    <row r="252" spans="1:3">
      <c r="A252" t="s">
        <v>1767</v>
      </c>
      <c r="B252">
        <v>5</v>
      </c>
      <c r="C252" t="s">
        <v>1768</v>
      </c>
    </row>
    <row r="253" spans="1:3">
      <c r="A253" t="s">
        <v>1769</v>
      </c>
      <c r="B253">
        <v>0</v>
      </c>
      <c r="C253" t="s">
        <v>1770</v>
      </c>
    </row>
    <row r="254" spans="1:3">
      <c r="A254" t="s">
        <v>1771</v>
      </c>
      <c r="B254" s="1">
        <v>0</v>
      </c>
      <c r="C254" t="s">
        <v>1772</v>
      </c>
    </row>
    <row r="255" spans="1:3">
      <c r="A255" t="s">
        <v>1773</v>
      </c>
      <c r="B255">
        <v>0</v>
      </c>
      <c r="C255" t="s">
        <v>1774</v>
      </c>
    </row>
    <row r="256" spans="1:3">
      <c r="A256" t="s">
        <v>1775</v>
      </c>
      <c r="B256">
        <v>0</v>
      </c>
      <c r="C256" t="s">
        <v>1776</v>
      </c>
    </row>
    <row r="257" spans="1:3">
      <c r="A257" t="s">
        <v>1777</v>
      </c>
      <c r="B257">
        <v>0</v>
      </c>
      <c r="C257" t="s">
        <v>1778</v>
      </c>
    </row>
    <row r="258" spans="1:3">
      <c r="A258" t="s">
        <v>1779</v>
      </c>
      <c r="B258" s="1">
        <v>0</v>
      </c>
      <c r="C258" t="s">
        <v>1780</v>
      </c>
    </row>
    <row r="259" spans="1:3">
      <c r="A259" t="s">
        <v>1781</v>
      </c>
      <c r="B259">
        <v>0</v>
      </c>
      <c r="C259" t="s">
        <v>1782</v>
      </c>
    </row>
    <row r="260" spans="1:3">
      <c r="A260" t="s">
        <v>1783</v>
      </c>
      <c r="B260">
        <v>0</v>
      </c>
      <c r="C260" t="s">
        <v>1784</v>
      </c>
    </row>
    <row r="261" spans="1:3">
      <c r="A261" t="s">
        <v>1785</v>
      </c>
      <c r="B261">
        <v>0</v>
      </c>
      <c r="C261" t="s">
        <v>1786</v>
      </c>
    </row>
    <row r="262" spans="1:3">
      <c r="A262" t="s">
        <v>1787</v>
      </c>
      <c r="B262" s="1">
        <v>0</v>
      </c>
      <c r="C262" t="s">
        <v>1788</v>
      </c>
    </row>
    <row r="263" spans="1:3">
      <c r="A263" t="s">
        <v>1789</v>
      </c>
      <c r="B263">
        <v>0</v>
      </c>
      <c r="C263" t="s">
        <v>1790</v>
      </c>
    </row>
    <row r="264" spans="1:3">
      <c r="A264" t="s">
        <v>1791</v>
      </c>
      <c r="B264">
        <v>0</v>
      </c>
      <c r="C264" t="s">
        <v>1792</v>
      </c>
    </row>
    <row r="265" spans="1:3">
      <c r="A265" t="s">
        <v>1793</v>
      </c>
      <c r="B265">
        <v>0</v>
      </c>
      <c r="C265" t="s">
        <v>1794</v>
      </c>
    </row>
    <row r="266" spans="1:3">
      <c r="A266" t="s">
        <v>1795</v>
      </c>
      <c r="B266" s="1">
        <v>0</v>
      </c>
      <c r="C266" t="s">
        <v>1796</v>
      </c>
    </row>
    <row r="267" spans="1:3">
      <c r="A267" t="s">
        <v>1797</v>
      </c>
      <c r="B267">
        <v>0</v>
      </c>
      <c r="C267" t="s">
        <v>1798</v>
      </c>
    </row>
    <row r="268" spans="1:3">
      <c r="A268" t="s">
        <v>1799</v>
      </c>
      <c r="B268">
        <v>0</v>
      </c>
      <c r="C268" t="s">
        <v>1800</v>
      </c>
    </row>
    <row r="269" spans="1:3">
      <c r="A269" t="s">
        <v>1801</v>
      </c>
      <c r="B269">
        <v>0</v>
      </c>
      <c r="C269" t="s">
        <v>1802</v>
      </c>
    </row>
    <row r="270" spans="1:3">
      <c r="A270" t="s">
        <v>1803</v>
      </c>
      <c r="B270" s="1">
        <v>0</v>
      </c>
      <c r="C270" t="s">
        <v>1804</v>
      </c>
    </row>
    <row r="271" spans="1:3">
      <c r="A271" t="s">
        <v>1805</v>
      </c>
      <c r="B271">
        <v>0</v>
      </c>
      <c r="C271" t="s">
        <v>1806</v>
      </c>
    </row>
    <row r="272" spans="1:3">
      <c r="A272" t="s">
        <v>1807</v>
      </c>
      <c r="B272">
        <v>0</v>
      </c>
      <c r="C272" t="s">
        <v>1808</v>
      </c>
    </row>
    <row r="273" spans="1:3">
      <c r="A273" t="s">
        <v>1809</v>
      </c>
      <c r="B273">
        <v>0</v>
      </c>
      <c r="C273" t="s">
        <v>1810</v>
      </c>
    </row>
    <row r="274" spans="1:3">
      <c r="A274" t="s">
        <v>1811</v>
      </c>
      <c r="B274" s="1">
        <v>0</v>
      </c>
      <c r="C274" t="s">
        <v>1812</v>
      </c>
    </row>
    <row r="275" spans="1:3">
      <c r="A275" t="s">
        <v>1813</v>
      </c>
      <c r="B275">
        <v>0</v>
      </c>
      <c r="C275" t="s">
        <v>1814</v>
      </c>
    </row>
    <row r="276" spans="1:3">
      <c r="A276" t="s">
        <v>1815</v>
      </c>
      <c r="B276">
        <v>0</v>
      </c>
      <c r="C276" t="s">
        <v>1816</v>
      </c>
    </row>
    <row r="277" spans="1:3">
      <c r="A277" t="s">
        <v>1817</v>
      </c>
      <c r="B277">
        <v>0</v>
      </c>
      <c r="C277" t="s">
        <v>1818</v>
      </c>
    </row>
    <row r="278" spans="1:3">
      <c r="A278" t="s">
        <v>1819</v>
      </c>
      <c r="B278" s="1">
        <v>0</v>
      </c>
      <c r="C278" t="s">
        <v>1820</v>
      </c>
    </row>
    <row r="279" spans="1:3">
      <c r="A279" t="s">
        <v>1821</v>
      </c>
      <c r="B279">
        <v>0</v>
      </c>
      <c r="C279" t="s">
        <v>1822</v>
      </c>
    </row>
    <row r="280" spans="1:3">
      <c r="A280" t="s">
        <v>1823</v>
      </c>
      <c r="B280">
        <v>0</v>
      </c>
      <c r="C280" t="s">
        <v>1824</v>
      </c>
    </row>
    <row r="281" spans="1:3">
      <c r="A281" t="s">
        <v>1825</v>
      </c>
      <c r="B281">
        <v>0</v>
      </c>
      <c r="C281" t="s">
        <v>1826</v>
      </c>
    </row>
    <row r="282" spans="1:3">
      <c r="A282" t="s">
        <v>1827</v>
      </c>
      <c r="B282" s="1">
        <v>0</v>
      </c>
      <c r="C282" t="s">
        <v>1828</v>
      </c>
    </row>
    <row r="283" spans="1:3">
      <c r="A283" t="s">
        <v>1829</v>
      </c>
      <c r="B283">
        <v>0</v>
      </c>
      <c r="C283" t="s">
        <v>1830</v>
      </c>
    </row>
    <row r="284" spans="1:3">
      <c r="A284" t="s">
        <v>1831</v>
      </c>
      <c r="B284">
        <v>0</v>
      </c>
      <c r="C284" t="s">
        <v>1832</v>
      </c>
    </row>
    <row r="285" spans="1:3">
      <c r="A285" t="s">
        <v>1833</v>
      </c>
      <c r="B285">
        <v>0</v>
      </c>
      <c r="C285" t="s">
        <v>1834</v>
      </c>
    </row>
    <row r="286" spans="1:3">
      <c r="A286" t="s">
        <v>1835</v>
      </c>
      <c r="B286" s="1">
        <v>0</v>
      </c>
      <c r="C286" t="s">
        <v>1836</v>
      </c>
    </row>
    <row r="287" spans="1:3">
      <c r="A287" t="s">
        <v>1837</v>
      </c>
      <c r="B287">
        <v>0</v>
      </c>
      <c r="C287" t="s">
        <v>1838</v>
      </c>
    </row>
    <row r="288" spans="1:3">
      <c r="A288" t="s">
        <v>1839</v>
      </c>
      <c r="B288">
        <v>0</v>
      </c>
      <c r="C288" t="s">
        <v>1840</v>
      </c>
    </row>
    <row r="289" spans="1:3">
      <c r="A289" t="s">
        <v>1841</v>
      </c>
      <c r="B289">
        <v>0</v>
      </c>
      <c r="C289" t="s">
        <v>1842</v>
      </c>
    </row>
    <row r="290" spans="1:3">
      <c r="A290" t="s">
        <v>1843</v>
      </c>
      <c r="B290">
        <v>0</v>
      </c>
      <c r="C290" t="s">
        <v>1844</v>
      </c>
    </row>
    <row r="291" spans="1:3">
      <c r="A291" t="s">
        <v>1845</v>
      </c>
      <c r="B291">
        <v>0</v>
      </c>
      <c r="C291" t="s">
        <v>1846</v>
      </c>
    </row>
    <row r="292" spans="1:3">
      <c r="A292" t="s">
        <v>1847</v>
      </c>
      <c r="B292">
        <v>0</v>
      </c>
      <c r="C292" t="s">
        <v>1848</v>
      </c>
    </row>
    <row r="293" spans="1:3">
      <c r="A293" t="s">
        <v>1849</v>
      </c>
      <c r="B293">
        <v>0</v>
      </c>
      <c r="C293" t="s">
        <v>1850</v>
      </c>
    </row>
    <row r="294" spans="1:3">
      <c r="A294" t="s">
        <v>1851</v>
      </c>
      <c r="B294">
        <v>0</v>
      </c>
      <c r="C294" t="s">
        <v>1852</v>
      </c>
    </row>
    <row r="295" spans="1:3">
      <c r="A295" t="s">
        <v>1853</v>
      </c>
      <c r="B295">
        <v>0</v>
      </c>
      <c r="C295" t="s">
        <v>1854</v>
      </c>
    </row>
    <row r="296" spans="1:3">
      <c r="A296" t="s">
        <v>1855</v>
      </c>
      <c r="B296">
        <v>0</v>
      </c>
      <c r="C296" t="s">
        <v>1856</v>
      </c>
    </row>
    <row r="297" spans="1:3">
      <c r="A297" t="s">
        <v>1857</v>
      </c>
      <c r="B297">
        <v>0</v>
      </c>
      <c r="C297" t="s">
        <v>1858</v>
      </c>
    </row>
    <row r="298" spans="1:3">
      <c r="A298" t="s">
        <v>1859</v>
      </c>
      <c r="B298">
        <v>0</v>
      </c>
      <c r="C298" t="s">
        <v>1860</v>
      </c>
    </row>
    <row r="299" spans="1:3">
      <c r="A299" t="s">
        <v>1861</v>
      </c>
      <c r="B299">
        <v>0</v>
      </c>
      <c r="C299" t="s">
        <v>1862</v>
      </c>
    </row>
    <row r="300" spans="1:3">
      <c r="A300" t="s">
        <v>1863</v>
      </c>
      <c r="B300">
        <v>0</v>
      </c>
      <c r="C300" t="s">
        <v>1864</v>
      </c>
    </row>
    <row r="301" spans="1:3">
      <c r="A301" t="s">
        <v>1865</v>
      </c>
      <c r="B301">
        <v>0</v>
      </c>
      <c r="C301" t="s">
        <v>1866</v>
      </c>
    </row>
    <row r="302" spans="1:3">
      <c r="A302" t="s">
        <v>1867</v>
      </c>
      <c r="B302">
        <v>0</v>
      </c>
      <c r="C302" t="s">
        <v>1868</v>
      </c>
    </row>
    <row r="303" spans="1:3">
      <c r="A303" t="s">
        <v>1869</v>
      </c>
      <c r="B303">
        <v>0</v>
      </c>
      <c r="C303" t="s">
        <v>1870</v>
      </c>
    </row>
    <row r="304" spans="1:3">
      <c r="A304" t="s">
        <v>1871</v>
      </c>
      <c r="B304">
        <v>0</v>
      </c>
      <c r="C304" t="s">
        <v>1872</v>
      </c>
    </row>
    <row r="305" spans="1:3">
      <c r="A305" t="s">
        <v>1873</v>
      </c>
      <c r="B305">
        <v>0</v>
      </c>
      <c r="C305" t="s">
        <v>1874</v>
      </c>
    </row>
    <row r="306" spans="1:3">
      <c r="A306" t="s">
        <v>1875</v>
      </c>
      <c r="B306">
        <v>0</v>
      </c>
      <c r="C306" t="s">
        <v>1876</v>
      </c>
    </row>
    <row r="307" spans="1:3">
      <c r="A307" t="s">
        <v>1877</v>
      </c>
      <c r="B307">
        <v>0</v>
      </c>
      <c r="C307" t="s">
        <v>1878</v>
      </c>
    </row>
    <row r="308" spans="1:3">
      <c r="A308" t="s">
        <v>1879</v>
      </c>
      <c r="B308">
        <v>0</v>
      </c>
      <c r="C308" t="s">
        <v>1880</v>
      </c>
    </row>
    <row r="309" spans="1:3">
      <c r="A309" t="s">
        <v>1881</v>
      </c>
      <c r="B309">
        <v>0</v>
      </c>
      <c r="C309" t="s">
        <v>1882</v>
      </c>
    </row>
    <row r="310" spans="1:3">
      <c r="A310" t="s">
        <v>1883</v>
      </c>
      <c r="B310">
        <v>0</v>
      </c>
      <c r="C310" t="s">
        <v>1884</v>
      </c>
    </row>
    <row r="311" spans="1:3">
      <c r="A311" t="s">
        <v>1885</v>
      </c>
      <c r="B311">
        <v>0</v>
      </c>
      <c r="C311" t="s">
        <v>1886</v>
      </c>
    </row>
    <row r="312" spans="1:3">
      <c r="A312" t="s">
        <v>1887</v>
      </c>
      <c r="B312">
        <v>0</v>
      </c>
      <c r="C312" t="s">
        <v>1888</v>
      </c>
    </row>
    <row r="313" spans="1:3">
      <c r="A313" t="s">
        <v>1889</v>
      </c>
      <c r="B313">
        <v>0</v>
      </c>
      <c r="C313" t="s">
        <v>1890</v>
      </c>
    </row>
    <row r="314" spans="1:3">
      <c r="A314" t="s">
        <v>1891</v>
      </c>
      <c r="B314">
        <v>0</v>
      </c>
      <c r="C314" t="s">
        <v>1892</v>
      </c>
    </row>
    <row r="315" spans="1:3">
      <c r="A315" t="s">
        <v>1893</v>
      </c>
      <c r="B315">
        <v>0</v>
      </c>
      <c r="C315" t="s">
        <v>1894</v>
      </c>
    </row>
    <row r="316" spans="1:3">
      <c r="A316" t="s">
        <v>1895</v>
      </c>
      <c r="B316">
        <v>0</v>
      </c>
      <c r="C316" t="s">
        <v>1896</v>
      </c>
    </row>
    <row r="317" spans="1:3">
      <c r="A317" t="s">
        <v>1897</v>
      </c>
      <c r="B317">
        <v>0</v>
      </c>
      <c r="C317" t="s">
        <v>1898</v>
      </c>
    </row>
    <row r="318" spans="1:3">
      <c r="A318" t="s">
        <v>1899</v>
      </c>
      <c r="B318">
        <v>0</v>
      </c>
      <c r="C318" t="s">
        <v>1900</v>
      </c>
    </row>
    <row r="319" spans="1:3">
      <c r="A319" t="s">
        <v>1901</v>
      </c>
      <c r="B319">
        <v>0</v>
      </c>
      <c r="C319" t="s">
        <v>1902</v>
      </c>
    </row>
    <row r="320" spans="1:3">
      <c r="A320" t="s">
        <v>1903</v>
      </c>
      <c r="B320">
        <v>0</v>
      </c>
      <c r="C320" t="s">
        <v>1904</v>
      </c>
    </row>
    <row r="321" spans="1:3">
      <c r="A321" t="s">
        <v>1905</v>
      </c>
      <c r="B321">
        <v>0</v>
      </c>
      <c r="C321" t="s">
        <v>1906</v>
      </c>
    </row>
    <row r="322" spans="1:3">
      <c r="A322" t="s">
        <v>1907</v>
      </c>
      <c r="B322">
        <v>0</v>
      </c>
      <c r="C322" t="s">
        <v>1908</v>
      </c>
    </row>
    <row r="323" spans="1:3">
      <c r="A323" t="s">
        <v>1909</v>
      </c>
      <c r="B323">
        <v>0</v>
      </c>
      <c r="C323" t="s">
        <v>1910</v>
      </c>
    </row>
    <row r="324" spans="1:3">
      <c r="A324" t="s">
        <v>1911</v>
      </c>
      <c r="B324">
        <v>0</v>
      </c>
      <c r="C324" t="s">
        <v>1912</v>
      </c>
    </row>
    <row r="325" spans="1:3">
      <c r="A325" t="s">
        <v>1913</v>
      </c>
      <c r="B325">
        <v>0</v>
      </c>
      <c r="C325" t="s">
        <v>1914</v>
      </c>
    </row>
    <row r="326" spans="1:3">
      <c r="A326" t="s">
        <v>1915</v>
      </c>
      <c r="B326">
        <v>0</v>
      </c>
      <c r="C326" t="s">
        <v>1916</v>
      </c>
    </row>
    <row r="327" spans="1:3">
      <c r="A327" t="s">
        <v>1917</v>
      </c>
      <c r="B327">
        <v>0</v>
      </c>
      <c r="C327" t="s">
        <v>1918</v>
      </c>
    </row>
    <row r="328" spans="1:3">
      <c r="A328" t="s">
        <v>1919</v>
      </c>
      <c r="B328">
        <v>0</v>
      </c>
      <c r="C328" t="s">
        <v>1920</v>
      </c>
    </row>
    <row r="329" spans="1:3">
      <c r="A329" t="s">
        <v>1921</v>
      </c>
      <c r="B329">
        <v>0</v>
      </c>
      <c r="C329" t="s">
        <v>1922</v>
      </c>
    </row>
    <row r="330" spans="1:3">
      <c r="A330" t="s">
        <v>1923</v>
      </c>
      <c r="B330">
        <v>0</v>
      </c>
      <c r="C330" t="s">
        <v>1924</v>
      </c>
    </row>
    <row r="331" spans="1:3">
      <c r="A331" t="s">
        <v>1925</v>
      </c>
      <c r="B331">
        <v>0</v>
      </c>
      <c r="C331" t="s">
        <v>1926</v>
      </c>
    </row>
    <row r="332" spans="1:3">
      <c r="A332" t="s">
        <v>1927</v>
      </c>
      <c r="B332">
        <v>0</v>
      </c>
      <c r="C332" t="s">
        <v>1928</v>
      </c>
    </row>
    <row r="333" spans="1:3">
      <c r="A333" t="s">
        <v>1929</v>
      </c>
      <c r="B333">
        <v>0</v>
      </c>
      <c r="C333" t="s">
        <v>1930</v>
      </c>
    </row>
    <row r="334" spans="1:3">
      <c r="A334" t="s">
        <v>1931</v>
      </c>
      <c r="B334">
        <v>0</v>
      </c>
      <c r="C334" t="s">
        <v>1932</v>
      </c>
    </row>
    <row r="335" spans="1:3">
      <c r="A335" t="s">
        <v>1933</v>
      </c>
      <c r="B335">
        <v>0</v>
      </c>
      <c r="C335" t="s">
        <v>1934</v>
      </c>
    </row>
    <row r="336" spans="1:3">
      <c r="A336" t="s">
        <v>1935</v>
      </c>
      <c r="B336">
        <v>0</v>
      </c>
      <c r="C336" t="s">
        <v>1936</v>
      </c>
    </row>
    <row r="337" spans="1:3">
      <c r="A337" t="s">
        <v>1937</v>
      </c>
      <c r="B337">
        <v>0</v>
      </c>
      <c r="C337" t="s">
        <v>1938</v>
      </c>
    </row>
    <row r="338" spans="1:3">
      <c r="A338" t="s">
        <v>1939</v>
      </c>
      <c r="B338">
        <v>0</v>
      </c>
      <c r="C338" t="s">
        <v>1940</v>
      </c>
    </row>
    <row r="339" spans="1:3">
      <c r="A339" t="s">
        <v>1941</v>
      </c>
      <c r="B339">
        <v>0</v>
      </c>
      <c r="C339" t="s">
        <v>1942</v>
      </c>
    </row>
    <row r="340" spans="1:3">
      <c r="A340" t="s">
        <v>1943</v>
      </c>
      <c r="B340">
        <v>0</v>
      </c>
      <c r="C340" t="s">
        <v>1944</v>
      </c>
    </row>
    <row r="341" spans="1:3">
      <c r="A341" t="s">
        <v>1945</v>
      </c>
      <c r="B341">
        <v>0</v>
      </c>
      <c r="C341" t="s">
        <v>1946</v>
      </c>
    </row>
    <row r="342" spans="1:3">
      <c r="A342" t="s">
        <v>1947</v>
      </c>
      <c r="B342">
        <v>0</v>
      </c>
      <c r="C342" t="s">
        <v>1948</v>
      </c>
    </row>
    <row r="343" spans="1:3">
      <c r="A343" t="s">
        <v>1949</v>
      </c>
      <c r="B343">
        <v>0</v>
      </c>
      <c r="C343" t="s">
        <v>1950</v>
      </c>
    </row>
    <row r="344" spans="1:3">
      <c r="A344" t="s">
        <v>1951</v>
      </c>
      <c r="B344">
        <v>0</v>
      </c>
      <c r="C344" t="s">
        <v>1952</v>
      </c>
    </row>
    <row r="345" spans="1:3">
      <c r="A345" t="s">
        <v>1953</v>
      </c>
      <c r="B345">
        <v>0</v>
      </c>
      <c r="C345" t="s">
        <v>1954</v>
      </c>
    </row>
    <row r="346" spans="1:3">
      <c r="A346" t="s">
        <v>1955</v>
      </c>
      <c r="B346">
        <v>0</v>
      </c>
      <c r="C346" t="s">
        <v>1956</v>
      </c>
    </row>
    <row r="347" spans="1:3">
      <c r="A347" t="s">
        <v>1957</v>
      </c>
      <c r="B347">
        <v>0</v>
      </c>
      <c r="C347" t="s">
        <v>1958</v>
      </c>
    </row>
    <row r="348" spans="1:3">
      <c r="A348" t="s">
        <v>1959</v>
      </c>
      <c r="B348">
        <v>0</v>
      </c>
      <c r="C348" t="s">
        <v>1960</v>
      </c>
    </row>
    <row r="349" spans="1:3">
      <c r="A349" t="s">
        <v>1961</v>
      </c>
      <c r="B349">
        <v>0</v>
      </c>
      <c r="C349" t="s">
        <v>1962</v>
      </c>
    </row>
    <row r="350" spans="1:3">
      <c r="A350" t="s">
        <v>1963</v>
      </c>
      <c r="B350">
        <v>0</v>
      </c>
      <c r="C350" t="s">
        <v>1964</v>
      </c>
    </row>
    <row r="351" spans="1:3">
      <c r="A351" t="s">
        <v>1965</v>
      </c>
      <c r="B351">
        <v>0</v>
      </c>
      <c r="C351" t="s">
        <v>1966</v>
      </c>
    </row>
    <row r="352" spans="1:3">
      <c r="A352" t="s">
        <v>1967</v>
      </c>
      <c r="B352">
        <v>0</v>
      </c>
      <c r="C352" t="s">
        <v>1968</v>
      </c>
    </row>
    <row r="353" spans="1:3">
      <c r="A353" t="s">
        <v>1969</v>
      </c>
      <c r="B353">
        <v>0</v>
      </c>
      <c r="C353" t="s">
        <v>1970</v>
      </c>
    </row>
    <row r="354" spans="1:3">
      <c r="A354" t="s">
        <v>1971</v>
      </c>
      <c r="B354">
        <v>0</v>
      </c>
      <c r="C354" t="s">
        <v>1972</v>
      </c>
    </row>
    <row r="355" spans="1:3">
      <c r="A355" t="s">
        <v>1973</v>
      </c>
      <c r="B355">
        <v>0</v>
      </c>
      <c r="C355" t="s">
        <v>1974</v>
      </c>
    </row>
    <row r="356" spans="1:3">
      <c r="A356" t="s">
        <v>1975</v>
      </c>
      <c r="B356">
        <v>0</v>
      </c>
      <c r="C356" t="s">
        <v>1976</v>
      </c>
    </row>
    <row r="357" spans="1:3">
      <c r="A357" t="s">
        <v>1977</v>
      </c>
      <c r="B357">
        <v>0</v>
      </c>
      <c r="C357" t="s">
        <v>1978</v>
      </c>
    </row>
    <row r="358" spans="1:3">
      <c r="A358" t="s">
        <v>1979</v>
      </c>
      <c r="B358">
        <v>0</v>
      </c>
      <c r="C358" t="s">
        <v>1980</v>
      </c>
    </row>
    <row r="359" spans="1:3">
      <c r="A359" t="s">
        <v>1981</v>
      </c>
      <c r="B359">
        <v>0</v>
      </c>
      <c r="C359" t="s">
        <v>1982</v>
      </c>
    </row>
    <row r="360" spans="1:3">
      <c r="A360" t="s">
        <v>1983</v>
      </c>
      <c r="B360">
        <v>0</v>
      </c>
      <c r="C360" t="s">
        <v>1984</v>
      </c>
    </row>
    <row r="361" spans="1:3">
      <c r="A361" t="s">
        <v>1985</v>
      </c>
      <c r="B361">
        <v>0</v>
      </c>
      <c r="C361" t="s">
        <v>1986</v>
      </c>
    </row>
    <row r="362" spans="1:3">
      <c r="A362" t="s">
        <v>1987</v>
      </c>
      <c r="B362">
        <v>0</v>
      </c>
      <c r="C362" t="s">
        <v>1988</v>
      </c>
    </row>
    <row r="363" spans="1:3">
      <c r="A363" t="s">
        <v>1989</v>
      </c>
      <c r="B363">
        <v>0</v>
      </c>
      <c r="C363" t="s">
        <v>1990</v>
      </c>
    </row>
    <row r="364" spans="1:3">
      <c r="A364" t="s">
        <v>1991</v>
      </c>
      <c r="B364">
        <v>0</v>
      </c>
      <c r="C364" t="s">
        <v>1992</v>
      </c>
    </row>
    <row r="365" spans="1:3">
      <c r="A365" t="s">
        <v>1993</v>
      </c>
      <c r="B365">
        <v>0</v>
      </c>
      <c r="C365" t="s">
        <v>1994</v>
      </c>
    </row>
    <row r="366" spans="1:3">
      <c r="A366" t="s">
        <v>1995</v>
      </c>
      <c r="B366">
        <v>0</v>
      </c>
      <c r="C366" t="s">
        <v>1996</v>
      </c>
    </row>
    <row r="367" spans="1:3">
      <c r="A367" t="s">
        <v>1997</v>
      </c>
      <c r="B367">
        <v>0</v>
      </c>
      <c r="C367" t="s">
        <v>1998</v>
      </c>
    </row>
    <row r="368" spans="1:3">
      <c r="A368" t="s">
        <v>1999</v>
      </c>
      <c r="B368">
        <v>0</v>
      </c>
      <c r="C368" t="s">
        <v>2000</v>
      </c>
    </row>
    <row r="369" spans="1:3">
      <c r="A369" t="s">
        <v>2001</v>
      </c>
      <c r="B369">
        <v>0</v>
      </c>
      <c r="C369" t="s">
        <v>2002</v>
      </c>
    </row>
    <row r="370" spans="1:3">
      <c r="A370" t="s">
        <v>2003</v>
      </c>
      <c r="B370">
        <v>0</v>
      </c>
      <c r="C370" t="s">
        <v>2004</v>
      </c>
    </row>
    <row r="371" spans="1:3">
      <c r="A371" t="s">
        <v>2005</v>
      </c>
      <c r="B371">
        <v>0</v>
      </c>
      <c r="C371" t="s">
        <v>2006</v>
      </c>
    </row>
    <row r="372" spans="1:3">
      <c r="A372" t="s">
        <v>2007</v>
      </c>
      <c r="B372">
        <v>0</v>
      </c>
      <c r="C372" t="s">
        <v>2008</v>
      </c>
    </row>
    <row r="373" spans="1:3">
      <c r="A373" t="s">
        <v>2009</v>
      </c>
      <c r="B373">
        <v>0</v>
      </c>
      <c r="C373" t="s">
        <v>2010</v>
      </c>
    </row>
    <row r="374" spans="1:3">
      <c r="A374" t="s">
        <v>2011</v>
      </c>
      <c r="B374">
        <v>0</v>
      </c>
      <c r="C374" t="s">
        <v>2012</v>
      </c>
    </row>
    <row r="375" spans="1:3">
      <c r="A375" t="s">
        <v>2013</v>
      </c>
      <c r="B375">
        <v>0</v>
      </c>
      <c r="C375" t="s">
        <v>2014</v>
      </c>
    </row>
    <row r="376" spans="1:3">
      <c r="A376" t="s">
        <v>2015</v>
      </c>
      <c r="B376">
        <v>0</v>
      </c>
      <c r="C376" t="s">
        <v>2016</v>
      </c>
    </row>
    <row r="377" spans="1:3">
      <c r="A377" t="s">
        <v>2017</v>
      </c>
      <c r="B377">
        <v>0</v>
      </c>
      <c r="C377" t="s">
        <v>2018</v>
      </c>
    </row>
    <row r="378" spans="1:3">
      <c r="A378" t="s">
        <v>2019</v>
      </c>
      <c r="B378">
        <v>0</v>
      </c>
      <c r="C378" t="s">
        <v>2020</v>
      </c>
    </row>
    <row r="379" spans="1:3">
      <c r="A379" t="s">
        <v>2021</v>
      </c>
      <c r="B379">
        <v>0</v>
      </c>
      <c r="C379" t="s">
        <v>2022</v>
      </c>
    </row>
    <row r="380" spans="1:3">
      <c r="A380" t="s">
        <v>2023</v>
      </c>
      <c r="B380">
        <v>0</v>
      </c>
      <c r="C380" t="s">
        <v>2024</v>
      </c>
    </row>
    <row r="381" spans="1:3">
      <c r="A381" t="s">
        <v>2025</v>
      </c>
      <c r="B381">
        <v>0</v>
      </c>
      <c r="C381" t="s">
        <v>2026</v>
      </c>
    </row>
    <row r="382" spans="1:3">
      <c r="A382" t="s">
        <v>2027</v>
      </c>
      <c r="B382">
        <v>0</v>
      </c>
      <c r="C382" t="s">
        <v>2028</v>
      </c>
    </row>
    <row r="383" spans="1:3">
      <c r="A383" t="s">
        <v>2029</v>
      </c>
      <c r="B383">
        <v>0</v>
      </c>
      <c r="C383" t="s">
        <v>2030</v>
      </c>
    </row>
    <row r="384" spans="1:3">
      <c r="A384" t="s">
        <v>2031</v>
      </c>
      <c r="B384">
        <v>0</v>
      </c>
      <c r="C384" t="s">
        <v>2032</v>
      </c>
    </row>
    <row r="385" spans="1:3">
      <c r="A385" t="s">
        <v>2033</v>
      </c>
      <c r="B385">
        <v>0</v>
      </c>
      <c r="C385" t="s">
        <v>2034</v>
      </c>
    </row>
    <row r="386" spans="1:3">
      <c r="A386" t="s">
        <v>2035</v>
      </c>
      <c r="B386">
        <v>0</v>
      </c>
      <c r="C386" t="s">
        <v>2036</v>
      </c>
    </row>
    <row r="387" spans="1:3">
      <c r="A387" t="s">
        <v>2037</v>
      </c>
      <c r="B387">
        <v>0</v>
      </c>
      <c r="C387" t="s">
        <v>2038</v>
      </c>
    </row>
    <row r="388" spans="1:3">
      <c r="A388" t="s">
        <v>2039</v>
      </c>
      <c r="B388">
        <v>0</v>
      </c>
      <c r="C388" t="s">
        <v>2040</v>
      </c>
    </row>
    <row r="389" spans="1:3">
      <c r="A389" t="s">
        <v>2041</v>
      </c>
      <c r="B389">
        <v>0</v>
      </c>
      <c r="C389" t="s">
        <v>2042</v>
      </c>
    </row>
    <row r="390" spans="1:3">
      <c r="A390" t="s">
        <v>2043</v>
      </c>
      <c r="B390">
        <v>0</v>
      </c>
      <c r="C390" t="s">
        <v>2044</v>
      </c>
    </row>
    <row r="391" spans="1:3">
      <c r="A391" t="s">
        <v>2045</v>
      </c>
      <c r="B391">
        <v>0</v>
      </c>
      <c r="C391" t="s">
        <v>2046</v>
      </c>
    </row>
    <row r="392" spans="1:3">
      <c r="A392" t="s">
        <v>2047</v>
      </c>
      <c r="B392">
        <v>0</v>
      </c>
      <c r="C392" t="s">
        <v>2048</v>
      </c>
    </row>
    <row r="393" spans="1:3">
      <c r="A393" t="s">
        <v>2049</v>
      </c>
      <c r="B393">
        <v>0</v>
      </c>
      <c r="C393" t="s">
        <v>2050</v>
      </c>
    </row>
    <row r="394" spans="1:3">
      <c r="A394" t="s">
        <v>2051</v>
      </c>
      <c r="B394">
        <v>0</v>
      </c>
      <c r="C394" t="s">
        <v>2052</v>
      </c>
    </row>
    <row r="395" spans="1:3">
      <c r="A395" t="s">
        <v>2053</v>
      </c>
      <c r="B395">
        <v>0</v>
      </c>
      <c r="C395" t="s">
        <v>2054</v>
      </c>
    </row>
    <row r="396" spans="1:3">
      <c r="A396" t="s">
        <v>2055</v>
      </c>
      <c r="B396">
        <v>0</v>
      </c>
      <c r="C396" t="s">
        <v>2056</v>
      </c>
    </row>
    <row r="397" spans="1:3">
      <c r="A397" t="s">
        <v>2057</v>
      </c>
      <c r="B397">
        <v>0</v>
      </c>
      <c r="C397" t="s">
        <v>2058</v>
      </c>
    </row>
    <row r="398" spans="1:3">
      <c r="A398" t="s">
        <v>2059</v>
      </c>
      <c r="B398">
        <v>0</v>
      </c>
      <c r="C398" t="s">
        <v>2060</v>
      </c>
    </row>
    <row r="399" spans="1:3">
      <c r="A399" t="s">
        <v>2061</v>
      </c>
      <c r="B399">
        <v>0</v>
      </c>
      <c r="C399" t="s">
        <v>2062</v>
      </c>
    </row>
    <row r="400" spans="1:3">
      <c r="A400" t="s">
        <v>2063</v>
      </c>
      <c r="B400">
        <v>0</v>
      </c>
      <c r="C400" t="s">
        <v>2064</v>
      </c>
    </row>
    <row r="401" spans="1:3">
      <c r="A401" t="s">
        <v>2065</v>
      </c>
      <c r="B401">
        <v>0</v>
      </c>
      <c r="C401" t="s">
        <v>2066</v>
      </c>
    </row>
    <row r="402" spans="1:3">
      <c r="A402" t="s">
        <v>2067</v>
      </c>
      <c r="B402">
        <v>0</v>
      </c>
      <c r="C402" t="s">
        <v>2068</v>
      </c>
    </row>
    <row r="403" spans="1:3">
      <c r="A403" t="s">
        <v>2069</v>
      </c>
      <c r="B403">
        <v>0</v>
      </c>
      <c r="C403" t="s">
        <v>2070</v>
      </c>
    </row>
    <row r="404" spans="1:3">
      <c r="A404" t="s">
        <v>2071</v>
      </c>
      <c r="B404">
        <v>0</v>
      </c>
      <c r="C404" t="s">
        <v>2072</v>
      </c>
    </row>
    <row r="405" spans="1:3">
      <c r="A405" t="s">
        <v>2073</v>
      </c>
      <c r="B405">
        <v>0</v>
      </c>
      <c r="C405" t="s">
        <v>2074</v>
      </c>
    </row>
    <row r="406" spans="1:3">
      <c r="A406" t="s">
        <v>2075</v>
      </c>
      <c r="B406">
        <v>0</v>
      </c>
      <c r="C406" t="s">
        <v>2076</v>
      </c>
    </row>
    <row r="407" spans="1:3">
      <c r="A407" t="s">
        <v>2077</v>
      </c>
      <c r="B407">
        <v>0</v>
      </c>
      <c r="C407" t="s">
        <v>2078</v>
      </c>
    </row>
    <row r="408" spans="1:3">
      <c r="A408" t="s">
        <v>2079</v>
      </c>
      <c r="B408">
        <v>0</v>
      </c>
      <c r="C408" t="s">
        <v>2080</v>
      </c>
    </row>
    <row r="409" spans="1:3">
      <c r="A409" t="s">
        <v>2081</v>
      </c>
      <c r="B409">
        <v>0</v>
      </c>
      <c r="C409" t="s">
        <v>2082</v>
      </c>
    </row>
    <row r="410" spans="1:3">
      <c r="A410" t="s">
        <v>2083</v>
      </c>
      <c r="B410">
        <v>0</v>
      </c>
      <c r="C410" t="s">
        <v>2084</v>
      </c>
    </row>
    <row r="411" spans="1:3">
      <c r="A411" t="s">
        <v>2085</v>
      </c>
      <c r="B411">
        <v>0</v>
      </c>
      <c r="C411" t="s">
        <v>2086</v>
      </c>
    </row>
    <row r="412" spans="1:3">
      <c r="A412" t="s">
        <v>2087</v>
      </c>
      <c r="B412">
        <v>0</v>
      </c>
      <c r="C412" t="s">
        <v>2088</v>
      </c>
    </row>
    <row r="413" spans="1:3">
      <c r="A413" t="s">
        <v>2089</v>
      </c>
      <c r="B413">
        <v>0</v>
      </c>
      <c r="C413" t="s">
        <v>2090</v>
      </c>
    </row>
    <row r="414" spans="1:3">
      <c r="A414" t="s">
        <v>2091</v>
      </c>
      <c r="B414">
        <v>0</v>
      </c>
      <c r="C414" t="s">
        <v>2092</v>
      </c>
    </row>
    <row r="415" spans="1:3">
      <c r="A415" t="s">
        <v>2093</v>
      </c>
      <c r="B415">
        <v>0</v>
      </c>
      <c r="C415" t="s">
        <v>2094</v>
      </c>
    </row>
    <row r="416" spans="1:3">
      <c r="A416" t="s">
        <v>2095</v>
      </c>
      <c r="B416">
        <v>0</v>
      </c>
      <c r="C416" t="s">
        <v>2096</v>
      </c>
    </row>
    <row r="417" spans="1:3">
      <c r="A417" t="s">
        <v>2097</v>
      </c>
      <c r="B417">
        <v>0</v>
      </c>
      <c r="C417" t="s">
        <v>2098</v>
      </c>
    </row>
    <row r="418" spans="1:3">
      <c r="A418" t="s">
        <v>2099</v>
      </c>
      <c r="B418">
        <v>0</v>
      </c>
      <c r="C418" t="s">
        <v>2100</v>
      </c>
    </row>
    <row r="419" spans="1:3">
      <c r="A419" t="s">
        <v>2101</v>
      </c>
      <c r="B419">
        <v>0</v>
      </c>
      <c r="C419" t="s">
        <v>2102</v>
      </c>
    </row>
    <row r="420" spans="1:3">
      <c r="A420" t="s">
        <v>2103</v>
      </c>
      <c r="B420">
        <v>0</v>
      </c>
      <c r="C420" t="s">
        <v>2104</v>
      </c>
    </row>
    <row r="421" spans="1:3">
      <c r="A421" t="s">
        <v>2105</v>
      </c>
      <c r="B421">
        <v>0</v>
      </c>
      <c r="C421" t="s">
        <v>2106</v>
      </c>
    </row>
    <row r="422" spans="1:3">
      <c r="A422" t="s">
        <v>2107</v>
      </c>
      <c r="B422">
        <v>0</v>
      </c>
      <c r="C422" t="s">
        <v>2108</v>
      </c>
    </row>
    <row r="423" spans="1:3">
      <c r="A423" t="s">
        <v>2109</v>
      </c>
      <c r="B423">
        <v>0</v>
      </c>
      <c r="C423" t="s">
        <v>2110</v>
      </c>
    </row>
    <row r="424" spans="1:3">
      <c r="A424" t="s">
        <v>2111</v>
      </c>
      <c r="B424">
        <v>0</v>
      </c>
      <c r="C424" t="s">
        <v>2112</v>
      </c>
    </row>
    <row r="425" spans="1:3">
      <c r="A425" t="s">
        <v>2113</v>
      </c>
      <c r="B425">
        <v>0</v>
      </c>
      <c r="C425" t="s">
        <v>2114</v>
      </c>
    </row>
    <row r="426" spans="1:3">
      <c r="A426" t="s">
        <v>2115</v>
      </c>
      <c r="B426">
        <v>0</v>
      </c>
      <c r="C426" t="s">
        <v>2116</v>
      </c>
    </row>
    <row r="427" spans="1:3">
      <c r="A427" t="s">
        <v>2117</v>
      </c>
      <c r="B427">
        <v>0</v>
      </c>
      <c r="C427" t="s">
        <v>2118</v>
      </c>
    </row>
    <row r="428" spans="1:3">
      <c r="A428" t="s">
        <v>2119</v>
      </c>
      <c r="B428">
        <v>0</v>
      </c>
      <c r="C428" t="s">
        <v>2120</v>
      </c>
    </row>
    <row r="429" spans="1:3">
      <c r="A429" t="s">
        <v>2121</v>
      </c>
      <c r="B429">
        <v>0</v>
      </c>
      <c r="C429" t="s">
        <v>2122</v>
      </c>
    </row>
    <row r="430" spans="1:3">
      <c r="A430" t="s">
        <v>2123</v>
      </c>
      <c r="B430">
        <v>0</v>
      </c>
      <c r="C430" t="s">
        <v>2124</v>
      </c>
    </row>
    <row r="431" spans="1:3">
      <c r="A431" t="s">
        <v>2125</v>
      </c>
      <c r="B431">
        <v>0</v>
      </c>
      <c r="C431" t="s">
        <v>2126</v>
      </c>
    </row>
    <row r="432" spans="1:3">
      <c r="A432" t="s">
        <v>2127</v>
      </c>
      <c r="B432">
        <v>0</v>
      </c>
      <c r="C432" t="s">
        <v>2128</v>
      </c>
    </row>
    <row r="433" spans="1:3">
      <c r="A433" t="s">
        <v>2129</v>
      </c>
      <c r="B433">
        <v>0</v>
      </c>
      <c r="C433" t="s">
        <v>2130</v>
      </c>
    </row>
    <row r="434" spans="1:3">
      <c r="A434" t="s">
        <v>2131</v>
      </c>
      <c r="B434">
        <v>0</v>
      </c>
      <c r="C434" t="s">
        <v>2132</v>
      </c>
    </row>
    <row r="435" spans="1:3">
      <c r="A435" t="s">
        <v>2133</v>
      </c>
      <c r="B435">
        <v>0</v>
      </c>
      <c r="C435" t="s">
        <v>2134</v>
      </c>
    </row>
    <row r="436" spans="1:3">
      <c r="A436" t="s">
        <v>2135</v>
      </c>
      <c r="B436">
        <v>0</v>
      </c>
      <c r="C436" t="s">
        <v>2136</v>
      </c>
    </row>
    <row r="437" spans="1:3">
      <c r="A437" t="s">
        <v>2137</v>
      </c>
      <c r="B437">
        <v>0</v>
      </c>
      <c r="C437" t="s">
        <v>2138</v>
      </c>
    </row>
    <row r="438" spans="1:3">
      <c r="A438" t="s">
        <v>2139</v>
      </c>
      <c r="B438">
        <v>0</v>
      </c>
      <c r="C438" t="s">
        <v>2140</v>
      </c>
    </row>
    <row r="439" spans="1:3">
      <c r="A439" t="s">
        <v>2141</v>
      </c>
      <c r="B439">
        <v>0</v>
      </c>
      <c r="C439" t="s">
        <v>2142</v>
      </c>
    </row>
    <row r="440" spans="1:3">
      <c r="A440" t="s">
        <v>2143</v>
      </c>
      <c r="B440">
        <v>0</v>
      </c>
      <c r="C440" t="s">
        <v>2144</v>
      </c>
    </row>
    <row r="441" spans="1:3">
      <c r="A441" t="s">
        <v>2145</v>
      </c>
      <c r="B441">
        <v>0</v>
      </c>
      <c r="C441" t="s">
        <v>2146</v>
      </c>
    </row>
    <row r="442" spans="1:3">
      <c r="A442" t="s">
        <v>2147</v>
      </c>
      <c r="B442">
        <v>0</v>
      </c>
      <c r="C442" t="s">
        <v>2148</v>
      </c>
    </row>
    <row r="443" spans="1:3">
      <c r="A443" t="s">
        <v>2149</v>
      </c>
      <c r="B443">
        <v>0</v>
      </c>
      <c r="C443" t="s">
        <v>2150</v>
      </c>
    </row>
    <row r="444" spans="1:3">
      <c r="A444" t="s">
        <v>2151</v>
      </c>
      <c r="B444">
        <v>0</v>
      </c>
      <c r="C444" t="s">
        <v>2152</v>
      </c>
    </row>
    <row r="445" spans="1:3">
      <c r="A445" t="s">
        <v>2153</v>
      </c>
      <c r="B445">
        <v>0</v>
      </c>
      <c r="C445" t="s">
        <v>2154</v>
      </c>
    </row>
    <row r="446" spans="1:3">
      <c r="A446" t="s">
        <v>2155</v>
      </c>
      <c r="B446">
        <v>0</v>
      </c>
      <c r="C446" t="s">
        <v>2156</v>
      </c>
    </row>
    <row r="447" spans="1:3">
      <c r="A447" t="s">
        <v>2157</v>
      </c>
      <c r="B447">
        <v>0</v>
      </c>
      <c r="C447" t="s">
        <v>2158</v>
      </c>
    </row>
    <row r="448" spans="1:3">
      <c r="A448" t="s">
        <v>2159</v>
      </c>
      <c r="B448">
        <v>0</v>
      </c>
      <c r="C448" t="s">
        <v>2160</v>
      </c>
    </row>
    <row r="449" spans="1:3">
      <c r="A449" t="s">
        <v>2161</v>
      </c>
      <c r="B449">
        <v>0</v>
      </c>
      <c r="C449" t="s">
        <v>2162</v>
      </c>
    </row>
    <row r="450" spans="1:3">
      <c r="A450" t="s">
        <v>2163</v>
      </c>
      <c r="B450">
        <v>0</v>
      </c>
      <c r="C450" t="s">
        <v>2164</v>
      </c>
    </row>
    <row r="451" spans="1:3">
      <c r="A451" t="s">
        <v>2165</v>
      </c>
      <c r="B451">
        <v>0</v>
      </c>
      <c r="C451" t="s">
        <v>2166</v>
      </c>
    </row>
    <row r="452" spans="1:3">
      <c r="A452" t="s">
        <v>2167</v>
      </c>
      <c r="B452">
        <v>0</v>
      </c>
      <c r="C452" t="s">
        <v>2168</v>
      </c>
    </row>
    <row r="453" spans="1:3">
      <c r="A453" t="s">
        <v>2169</v>
      </c>
      <c r="B453">
        <v>0</v>
      </c>
      <c r="C453" t="s">
        <v>2170</v>
      </c>
    </row>
    <row r="454" spans="1:3">
      <c r="A454" t="s">
        <v>2171</v>
      </c>
      <c r="B454">
        <v>0</v>
      </c>
      <c r="C454" t="s">
        <v>2172</v>
      </c>
    </row>
    <row r="455" spans="1:3">
      <c r="A455" t="s">
        <v>2173</v>
      </c>
      <c r="B455">
        <v>0</v>
      </c>
      <c r="C455" t="s">
        <v>2174</v>
      </c>
    </row>
    <row r="456" spans="1:3">
      <c r="A456" t="s">
        <v>2175</v>
      </c>
      <c r="B456">
        <v>0</v>
      </c>
      <c r="C456" t="s">
        <v>2176</v>
      </c>
    </row>
    <row r="457" spans="1:3">
      <c r="A457" t="s">
        <v>2177</v>
      </c>
      <c r="B457">
        <v>0</v>
      </c>
      <c r="C457" t="s">
        <v>2178</v>
      </c>
    </row>
    <row r="458" spans="1:3">
      <c r="A458" t="s">
        <v>2179</v>
      </c>
      <c r="B458">
        <v>0</v>
      </c>
      <c r="C458" t="s">
        <v>2180</v>
      </c>
    </row>
    <row r="459" spans="1:3">
      <c r="A459" t="s">
        <v>2181</v>
      </c>
      <c r="B459">
        <v>0</v>
      </c>
      <c r="C459" t="s">
        <v>2182</v>
      </c>
    </row>
    <row r="460" spans="1:3">
      <c r="A460" t="s">
        <v>2183</v>
      </c>
      <c r="B460">
        <v>0</v>
      </c>
      <c r="C460" t="s">
        <v>2184</v>
      </c>
    </row>
    <row r="461" spans="1:3">
      <c r="A461" t="s">
        <v>2185</v>
      </c>
      <c r="B461">
        <v>0</v>
      </c>
      <c r="C461" t="s">
        <v>2186</v>
      </c>
    </row>
    <row r="462" spans="1:3">
      <c r="A462" t="s">
        <v>2187</v>
      </c>
      <c r="B462">
        <v>0</v>
      </c>
      <c r="C462" t="s">
        <v>2188</v>
      </c>
    </row>
    <row r="463" spans="1:3">
      <c r="A463" t="s">
        <v>2189</v>
      </c>
      <c r="B463">
        <v>0</v>
      </c>
      <c r="C463" t="s">
        <v>2190</v>
      </c>
    </row>
    <row r="464" spans="1:3">
      <c r="A464" t="s">
        <v>2191</v>
      </c>
      <c r="B464">
        <v>0</v>
      </c>
      <c r="C464" t="s">
        <v>2192</v>
      </c>
    </row>
    <row r="465" spans="1:3">
      <c r="A465" t="s">
        <v>2193</v>
      </c>
      <c r="B465">
        <v>0</v>
      </c>
      <c r="C465" t="s">
        <v>2194</v>
      </c>
    </row>
    <row r="468" spans="1:3">
      <c r="A468" t="s">
        <v>1415</v>
      </c>
    </row>
    <row r="470" spans="1:3">
      <c r="A470" t="s">
        <v>1416</v>
      </c>
      <c r="B470" t="s">
        <v>1417</v>
      </c>
      <c r="C470" t="s">
        <v>1418</v>
      </c>
    </row>
    <row r="471" spans="1:3">
      <c r="A471" t="s">
        <v>1419</v>
      </c>
      <c r="B471" t="s">
        <v>2195</v>
      </c>
      <c r="C471" t="s">
        <v>1421</v>
      </c>
    </row>
    <row r="472" spans="1:3">
      <c r="A472">
        <v>1</v>
      </c>
      <c r="B472" t="s">
        <v>1423</v>
      </c>
      <c r="C472" t="s">
        <v>1421</v>
      </c>
    </row>
    <row r="473" spans="1:3">
      <c r="A473">
        <v>3</v>
      </c>
      <c r="B473" t="s">
        <v>1425</v>
      </c>
      <c r="C473" t="s">
        <v>1421</v>
      </c>
    </row>
    <row r="474" spans="1:3">
      <c r="A474">
        <v>6</v>
      </c>
      <c r="B474" t="s">
        <v>1437</v>
      </c>
      <c r="C474" t="s">
        <v>1421</v>
      </c>
    </row>
    <row r="475" spans="1:3">
      <c r="A475">
        <v>8</v>
      </c>
      <c r="B475" t="s">
        <v>1427</v>
      </c>
      <c r="C475" t="s">
        <v>1421</v>
      </c>
    </row>
    <row r="492" spans="1:3">
      <c r="A492" t="s">
        <v>2280</v>
      </c>
    </row>
    <row r="494" spans="1:3">
      <c r="A494" t="s">
        <v>2226</v>
      </c>
    </row>
    <row r="495" spans="1:3">
      <c r="A495" t="s">
        <v>2224</v>
      </c>
      <c r="B495">
        <v>0</v>
      </c>
      <c r="C495" t="s">
        <v>2227</v>
      </c>
    </row>
    <row r="496" spans="1:3">
      <c r="A496" t="s">
        <v>2225</v>
      </c>
      <c r="B496">
        <v>0</v>
      </c>
      <c r="C496" t="s">
        <v>2228</v>
      </c>
    </row>
    <row r="497" spans="1:3">
      <c r="A497" t="s">
        <v>1501</v>
      </c>
      <c r="B497">
        <v>0</v>
      </c>
      <c r="C497" t="s">
        <v>2229</v>
      </c>
    </row>
    <row r="499" spans="1:3">
      <c r="A499" t="s">
        <v>2230</v>
      </c>
    </row>
    <row r="500" spans="1:3">
      <c r="A500" t="s">
        <v>2224</v>
      </c>
      <c r="B500">
        <v>0</v>
      </c>
      <c r="C500" t="s">
        <v>2231</v>
      </c>
    </row>
    <row r="501" spans="1:3">
      <c r="A501" t="s">
        <v>2225</v>
      </c>
      <c r="B501">
        <v>0</v>
      </c>
      <c r="C501" t="s">
        <v>2232</v>
      </c>
    </row>
    <row r="502" spans="1:3">
      <c r="A502" t="s">
        <v>1501</v>
      </c>
      <c r="B502">
        <v>0</v>
      </c>
      <c r="C502" t="s">
        <v>2233</v>
      </c>
    </row>
    <row r="504" spans="1:3">
      <c r="A504" t="s">
        <v>2234</v>
      </c>
    </row>
    <row r="505" spans="1:3">
      <c r="A505" t="s">
        <v>2224</v>
      </c>
      <c r="B505">
        <v>0</v>
      </c>
      <c r="C505" t="s">
        <v>2235</v>
      </c>
    </row>
    <row r="506" spans="1:3">
      <c r="A506" t="s">
        <v>2225</v>
      </c>
      <c r="B506">
        <v>0</v>
      </c>
      <c r="C506" t="s">
        <v>2236</v>
      </c>
    </row>
    <row r="507" spans="1:3">
      <c r="A507" t="s">
        <v>1501</v>
      </c>
      <c r="B507">
        <v>0</v>
      </c>
      <c r="C507" t="s">
        <v>2237</v>
      </c>
    </row>
    <row r="510" spans="1:3">
      <c r="A510" t="s">
        <v>1415</v>
      </c>
    </row>
    <row r="512" spans="1:3">
      <c r="A512" t="s">
        <v>1416</v>
      </c>
      <c r="B512" t="s">
        <v>1417</v>
      </c>
      <c r="C512" t="s">
        <v>1418</v>
      </c>
    </row>
    <row r="513" spans="1:3">
      <c r="A513" t="s">
        <v>1419</v>
      </c>
      <c r="B513" t="s">
        <v>2195</v>
      </c>
      <c r="C513" t="s">
        <v>1421</v>
      </c>
    </row>
    <row r="514" spans="1:3">
      <c r="A514">
        <v>1</v>
      </c>
      <c r="B514" t="s">
        <v>1423</v>
      </c>
      <c r="C514" t="s">
        <v>1421</v>
      </c>
    </row>
    <row r="515" spans="1:3">
      <c r="A515">
        <v>3</v>
      </c>
      <c r="B515" t="s">
        <v>1425</v>
      </c>
      <c r="C515" t="s">
        <v>1421</v>
      </c>
    </row>
    <row r="516" spans="1:3">
      <c r="A516">
        <v>6</v>
      </c>
      <c r="B516" t="s">
        <v>1437</v>
      </c>
      <c r="C516" t="s">
        <v>1421</v>
      </c>
    </row>
    <row r="517" spans="1:3">
      <c r="A517">
        <v>7</v>
      </c>
      <c r="B517" t="s">
        <v>2214</v>
      </c>
      <c r="C517" t="s">
        <v>1421</v>
      </c>
    </row>
    <row r="518" spans="1:3">
      <c r="A518">
        <v>8</v>
      </c>
      <c r="B518" t="s">
        <v>1427</v>
      </c>
      <c r="C518" t="s">
        <v>1421</v>
      </c>
    </row>
    <row r="519" spans="1:3">
      <c r="A519">
        <v>9</v>
      </c>
      <c r="B519" t="s">
        <v>2215</v>
      </c>
      <c r="C519" t="s">
        <v>1421</v>
      </c>
    </row>
    <row r="520" spans="1:3">
      <c r="A520">
        <v>10</v>
      </c>
      <c r="B520" t="s">
        <v>2216</v>
      </c>
      <c r="C520" t="s">
        <v>1421</v>
      </c>
    </row>
    <row r="521" spans="1:3">
      <c r="A521">
        <v>11</v>
      </c>
      <c r="B521" t="s">
        <v>1427</v>
      </c>
      <c r="C521" t="s">
        <v>1421</v>
      </c>
    </row>
    <row r="522" spans="1:3">
      <c r="A522">
        <v>16</v>
      </c>
      <c r="B522" t="s">
        <v>2217</v>
      </c>
      <c r="C522" t="s">
        <v>1421</v>
      </c>
    </row>
    <row r="534" spans="1:1">
      <c r="A534" t="s">
        <v>2223</v>
      </c>
    </row>
    <row r="1523" spans="2:2">
      <c r="B1523" s="1"/>
    </row>
    <row r="1526" spans="2:2">
      <c r="B1526" s="1"/>
    </row>
    <row r="1527" spans="2:2">
      <c r="B1527" s="1"/>
    </row>
    <row r="1530" spans="2:2">
      <c r="B1530" s="1"/>
    </row>
    <row r="1781" spans="9:14">
      <c r="I1781" s="5"/>
      <c r="L1781" s="5"/>
    </row>
    <row r="1782" spans="9:14">
      <c r="I1782" s="5"/>
    </row>
    <row r="1783" spans="9:14">
      <c r="I1783" s="5"/>
    </row>
    <row r="1784" spans="9:14">
      <c r="I1784" s="5"/>
      <c r="N1784" s="2"/>
    </row>
    <row r="1785" spans="9:14">
      <c r="I1785" s="5"/>
      <c r="N1785" s="2"/>
    </row>
    <row r="1786" spans="9:14">
      <c r="I1786" s="5"/>
    </row>
    <row r="1787" spans="9:14">
      <c r="I1787" s="5"/>
    </row>
    <row r="1788" spans="9:14">
      <c r="I1788" s="5"/>
    </row>
    <row r="1789" spans="9:14">
      <c r="I1789" s="5"/>
    </row>
    <row r="1792" spans="9:14">
      <c r="L1792" s="5"/>
    </row>
    <row r="1794" spans="9:12">
      <c r="I1794" s="5"/>
      <c r="K1794" s="4"/>
      <c r="L1794" s="5"/>
    </row>
    <row r="1795" spans="9:12">
      <c r="I1795" s="5"/>
      <c r="K1795" s="4"/>
      <c r="L1795" s="5"/>
    </row>
    <row r="1796" spans="9:12">
      <c r="I1796" s="5"/>
      <c r="K1796" s="4"/>
    </row>
    <row r="1797" spans="9:12">
      <c r="I1797" s="5"/>
      <c r="K1797" s="4"/>
    </row>
    <row r="1798" spans="9:12">
      <c r="I1798" s="5"/>
      <c r="K1798" s="4"/>
    </row>
    <row r="1799" spans="9:12">
      <c r="I1799" s="5"/>
      <c r="K1799" s="4"/>
    </row>
    <row r="1800" spans="9:12">
      <c r="I1800" s="5"/>
      <c r="K1800" s="4"/>
    </row>
    <row r="1801" spans="9:12">
      <c r="I1801" s="5"/>
      <c r="K1801" s="4"/>
    </row>
    <row r="1802" spans="9:12">
      <c r="I1802" s="5"/>
      <c r="K1802" s="4"/>
    </row>
    <row r="1803" spans="9:12">
      <c r="I1803" s="5"/>
      <c r="K1803" s="4"/>
    </row>
    <row r="1804" spans="9:12">
      <c r="I1804" s="5"/>
      <c r="K1804" s="4"/>
    </row>
    <row r="1805" spans="9:12">
      <c r="I1805" s="5"/>
      <c r="K1805" s="4"/>
    </row>
    <row r="1806" spans="9:12">
      <c r="I1806" s="5"/>
      <c r="K1806" s="4"/>
    </row>
    <row r="1807" spans="9:12">
      <c r="I1807" s="5"/>
      <c r="K1807" s="4"/>
    </row>
    <row r="1808" spans="9:12">
      <c r="I1808" s="5"/>
      <c r="K1808" s="4"/>
    </row>
    <row r="1809" spans="9:11">
      <c r="I1809" s="5"/>
      <c r="K1809" s="4"/>
    </row>
    <row r="1810" spans="9:11">
      <c r="I1810" s="5"/>
      <c r="K1810" s="4"/>
    </row>
    <row r="1811" spans="9:11">
      <c r="I1811" s="5"/>
      <c r="K1811" s="4"/>
    </row>
    <row r="1815" spans="9:11">
      <c r="K1815" s="4"/>
    </row>
    <row r="1816" spans="9:11">
      <c r="K1816" s="4"/>
    </row>
    <row r="1817" spans="9:11">
      <c r="K1817" s="4"/>
    </row>
    <row r="1818" spans="9:11">
      <c r="K1818" s="4"/>
    </row>
    <row r="1819" spans="9:11">
      <c r="K1819" s="4"/>
    </row>
    <row r="1820" spans="9:11">
      <c r="K1820" s="4"/>
    </row>
    <row r="1821" spans="9:11">
      <c r="K1821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464"/>
  <sheetViews>
    <sheetView showGridLines="0" rightToLeft="1" workbookViewId="0">
      <selection activeCell="A13" sqref="A13"/>
    </sheetView>
  </sheetViews>
  <sheetFormatPr defaultRowHeight="14.25"/>
  <cols>
    <col min="1" max="1" width="77" bestFit="1" customWidth="1"/>
    <col min="5" max="5" width="12.625" customWidth="1"/>
  </cols>
  <sheetData>
    <row r="2" spans="1:3">
      <c r="A2" t="s">
        <v>1438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1108.7570000000001</v>
      </c>
      <c r="C12" t="s">
        <v>6</v>
      </c>
    </row>
    <row r="13" spans="1:3">
      <c r="A13" t="s">
        <v>7</v>
      </c>
      <c r="B13">
        <v>41.927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700.12199999999996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542.41899999999998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66.302000000000007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700.56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6165.1040000000003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1194.1079999999999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426.59899999999999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637.04999999999995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871.15200000000004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325.60300000000001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1811.009</v>
      </c>
      <c r="C132" t="s">
        <v>216</v>
      </c>
    </row>
    <row r="133" spans="1:3">
      <c r="A133" t="s">
        <v>217</v>
      </c>
      <c r="B133">
        <v>1351.8579999999999</v>
      </c>
      <c r="C133" t="s">
        <v>218</v>
      </c>
    </row>
    <row r="134" spans="1:3">
      <c r="A134" t="s">
        <v>219</v>
      </c>
      <c r="B134">
        <v>488.13400000000001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1712.174</v>
      </c>
      <c r="C149" t="s">
        <v>245</v>
      </c>
    </row>
    <row r="150" spans="1:3">
      <c r="A150" t="s">
        <v>246</v>
      </c>
      <c r="B150">
        <v>6857.6679999999997</v>
      </c>
      <c r="C150" t="s">
        <v>247</v>
      </c>
    </row>
    <row r="151" spans="1:3">
      <c r="A151" t="s">
        <v>248</v>
      </c>
      <c r="B151">
        <v>715.83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748.827</v>
      </c>
      <c r="C156" t="s">
        <v>258</v>
      </c>
    </row>
    <row r="157" spans="1:3">
      <c r="A157" t="s">
        <v>259</v>
      </c>
      <c r="B157">
        <v>198.762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633.61900000000003</v>
      </c>
      <c r="C419" t="s">
        <v>641</v>
      </c>
    </row>
    <row r="420" spans="1:3">
      <c r="A420" t="s">
        <v>642</v>
      </c>
      <c r="B420">
        <v>-801.43499999999995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26496.149000000001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16.213999999999999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58.883000000000003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48.079000000000001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0.78600000000000003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8.4120000000000008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98.954999999999998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24.931999999999999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4.4889999999999999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6.7750000000000004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92.379000000000005</v>
      </c>
      <c r="C556" t="s">
        <v>754</v>
      </c>
    </row>
    <row r="557" spans="1:3">
      <c r="A557" t="s">
        <v>219</v>
      </c>
      <c r="B557">
        <v>341.22399999999999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82.899000000000001</v>
      </c>
      <c r="C573" t="s">
        <v>766</v>
      </c>
    </row>
    <row r="574" spans="1:3">
      <c r="A574" t="s">
        <v>248</v>
      </c>
      <c r="B574">
        <v>1.992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0.79300000000000004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1.0999999999999999E-2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786.82299999999998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1508.3710000000001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6.7370000000000001</v>
      </c>
      <c r="C855" t="s">
        <v>1441</v>
      </c>
    </row>
    <row r="856" spans="1:3">
      <c r="A856" t="s">
        <v>1442</v>
      </c>
      <c r="B856">
        <v>893.30600000000004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2408.4140000000002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141.74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64.450999999999993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39.838999999999999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693.73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227.054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98.013000000000005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73.682000000000002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161.35300000000001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4.9189999999999996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420.178</v>
      </c>
      <c r="C990" t="s">
        <v>1107</v>
      </c>
    </row>
    <row r="991" spans="1:3">
      <c r="A991" t="s">
        <v>217</v>
      </c>
      <c r="B991">
        <v>134.15799999999999</v>
      </c>
      <c r="C991" t="s">
        <v>1108</v>
      </c>
    </row>
    <row r="992" spans="1:3">
      <c r="A992" t="s">
        <v>219</v>
      </c>
      <c r="B992">
        <v>130.41499999999999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477.20499999999998</v>
      </c>
      <c r="C1007" t="s">
        <v>1119</v>
      </c>
    </row>
    <row r="1008" spans="1:3">
      <c r="A1008" t="s">
        <v>246</v>
      </c>
      <c r="B1008">
        <v>310.71600000000001</v>
      </c>
      <c r="C1008" t="s">
        <v>1120</v>
      </c>
    </row>
    <row r="1009" spans="1:3">
      <c r="A1009" t="s">
        <v>248</v>
      </c>
      <c r="B1009">
        <v>66.650000000000006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0.19800000000000001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3044.3009999999999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0.88600000000000001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63.305999999999997</v>
      </c>
      <c r="C1290" t="s">
        <v>1450</v>
      </c>
    </row>
    <row r="1291" spans="1:3">
      <c r="A1291" t="s">
        <v>1451</v>
      </c>
      <c r="B1291">
        <v>400.33300000000003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250.209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714.73400000000004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2.9550000000000001</v>
      </c>
      <c r="C1304" t="s">
        <v>1356</v>
      </c>
    </row>
    <row r="1305" spans="1:3">
      <c r="A1305" t="s">
        <v>1455</v>
      </c>
      <c r="B1305">
        <v>11.726000000000001</v>
      </c>
      <c r="C1305" t="s">
        <v>1357</v>
      </c>
    </row>
    <row r="1306" spans="1:3">
      <c r="A1306" t="s">
        <v>1358</v>
      </c>
      <c r="B1306">
        <v>3.9060000000000001</v>
      </c>
      <c r="C1306" t="s">
        <v>1359</v>
      </c>
    </row>
    <row r="1307" spans="1:3">
      <c r="A1307" t="s">
        <v>1360</v>
      </c>
      <c r="B1307">
        <v>14.058</v>
      </c>
      <c r="C1307" t="s">
        <v>1361</v>
      </c>
    </row>
    <row r="1308" spans="1:3">
      <c r="A1308" t="s">
        <v>1362</v>
      </c>
      <c r="B1308">
        <v>750.61300000000006</v>
      </c>
      <c r="C1308" t="s">
        <v>1363</v>
      </c>
    </row>
    <row r="1309" spans="1:3">
      <c r="A1309" t="s">
        <v>1364</v>
      </c>
      <c r="B1309">
        <v>2201.875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12969.672</v>
      </c>
      <c r="C1324" t="s">
        <v>1387</v>
      </c>
    </row>
    <row r="1325" spans="1:3">
      <c r="A1325" t="s">
        <v>1388</v>
      </c>
      <c r="B1325">
        <v>6010.4459999999999</v>
      </c>
      <c r="C1325" t="s">
        <v>1389</v>
      </c>
    </row>
    <row r="1326" spans="1:3">
      <c r="A1326" t="s">
        <v>1390</v>
      </c>
      <c r="B1326">
        <v>8055.4049999999997</v>
      </c>
      <c r="C1326" t="s">
        <v>1391</v>
      </c>
    </row>
    <row r="1327" spans="1:3">
      <c r="A1327" t="s">
        <v>1392</v>
      </c>
      <c r="B1327">
        <v>13019.716</v>
      </c>
      <c r="C1327" t="s">
        <v>1393</v>
      </c>
    </row>
    <row r="1328" spans="1:3">
      <c r="A1328" t="s">
        <v>1394</v>
      </c>
      <c r="B1328">
        <v>8123.7460000000001</v>
      </c>
      <c r="C1328" t="s">
        <v>1395</v>
      </c>
    </row>
    <row r="1329" spans="1:3">
      <c r="A1329" t="s">
        <v>1396</v>
      </c>
      <c r="B1329">
        <v>6075.5680000000002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23866.833999999999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24181.115000000002</v>
      </c>
      <c r="C1347">
        <v>151.405</v>
      </c>
      <c r="D1347">
        <v>0</v>
      </c>
      <c r="E1347">
        <v>0</v>
      </c>
      <c r="F1347">
        <v>0.68200000000000005</v>
      </c>
    </row>
    <row r="1348" spans="1:6">
      <c r="A1348">
        <v>3</v>
      </c>
      <c r="B1348">
        <v>24254.914000000001</v>
      </c>
      <c r="C1348">
        <v>60.802</v>
      </c>
      <c r="D1348">
        <v>0</v>
      </c>
      <c r="E1348">
        <v>0</v>
      </c>
      <c r="F1348">
        <v>5.3999999999999999E-2</v>
      </c>
    </row>
    <row r="1349" spans="1:6">
      <c r="A1349">
        <v>4</v>
      </c>
      <c r="B1349">
        <v>24347.794000000002</v>
      </c>
      <c r="C1349">
        <v>49.744</v>
      </c>
      <c r="D1349">
        <v>0</v>
      </c>
      <c r="E1349">
        <v>0</v>
      </c>
      <c r="F1349">
        <v>0.17799999999999999</v>
      </c>
    </row>
    <row r="1350" spans="1:6">
      <c r="A1350">
        <v>5</v>
      </c>
      <c r="B1350">
        <v>24717.718000000001</v>
      </c>
      <c r="C1350">
        <v>371.94900000000001</v>
      </c>
      <c r="D1350">
        <v>15.904</v>
      </c>
      <c r="E1350">
        <v>0</v>
      </c>
      <c r="F1350">
        <v>5.7000000000000002E-2</v>
      </c>
    </row>
    <row r="1351" spans="1:6">
      <c r="A1351">
        <v>6</v>
      </c>
      <c r="B1351">
        <v>24740.432000000001</v>
      </c>
      <c r="C1351">
        <v>117.821</v>
      </c>
      <c r="D1351">
        <v>0</v>
      </c>
      <c r="E1351">
        <v>0</v>
      </c>
      <c r="F1351">
        <v>-0.38500000000000001</v>
      </c>
    </row>
    <row r="1352" spans="1:6">
      <c r="A1352">
        <v>7</v>
      </c>
      <c r="B1352">
        <v>24740.432000000001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24740.432000000001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24709.596000000001</v>
      </c>
      <c r="C1354">
        <v>4.6180000000000003</v>
      </c>
      <c r="D1354">
        <v>0</v>
      </c>
      <c r="E1354">
        <v>0</v>
      </c>
      <c r="F1354">
        <v>-0.14299999999999999</v>
      </c>
    </row>
    <row r="1355" spans="1:6">
      <c r="A1355">
        <v>10</v>
      </c>
      <c r="B1355">
        <v>24757.058000000001</v>
      </c>
      <c r="C1355">
        <v>41.408000000000001</v>
      </c>
      <c r="D1355">
        <v>0</v>
      </c>
      <c r="E1355">
        <v>0</v>
      </c>
      <c r="F1355">
        <v>2.5000000000000001E-2</v>
      </c>
    </row>
    <row r="1356" spans="1:6">
      <c r="A1356">
        <v>11</v>
      </c>
      <c r="B1356">
        <v>24921.252</v>
      </c>
      <c r="C1356">
        <v>96.998999999999995</v>
      </c>
      <c r="D1356">
        <v>0</v>
      </c>
      <c r="E1356">
        <v>0</v>
      </c>
      <c r="F1356">
        <v>0.27100000000000002</v>
      </c>
    </row>
    <row r="1357" spans="1:6">
      <c r="A1357">
        <v>12</v>
      </c>
      <c r="B1357">
        <v>25201.356</v>
      </c>
      <c r="C1357">
        <v>138.785</v>
      </c>
      <c r="D1357">
        <v>2.8820000000000001</v>
      </c>
      <c r="E1357">
        <v>0</v>
      </c>
      <c r="F1357">
        <v>0.57899999999999996</v>
      </c>
    </row>
    <row r="1358" spans="1:6">
      <c r="A1358">
        <v>13</v>
      </c>
      <c r="B1358">
        <v>26137.101999999999</v>
      </c>
      <c r="C1358">
        <v>933.74300000000005</v>
      </c>
      <c r="D1358">
        <v>0.28699999999999998</v>
      </c>
      <c r="E1358">
        <v>0</v>
      </c>
      <c r="F1358">
        <v>8.9999999999999993E-3</v>
      </c>
    </row>
    <row r="1359" spans="1:6">
      <c r="A1359">
        <v>14</v>
      </c>
      <c r="B1359">
        <v>26137.101999999999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26137.101999999999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26699.335999999999</v>
      </c>
      <c r="C1361">
        <v>549.78599999999994</v>
      </c>
      <c r="D1361">
        <v>8.4169999999999998</v>
      </c>
      <c r="E1361">
        <v>0</v>
      </c>
      <c r="F1361">
        <v>0.08</v>
      </c>
    </row>
    <row r="1362" spans="1:6">
      <c r="A1362">
        <v>17</v>
      </c>
      <c r="B1362">
        <v>26968.498</v>
      </c>
      <c r="C1362">
        <v>186.50200000000001</v>
      </c>
      <c r="D1362">
        <v>0</v>
      </c>
      <c r="E1362">
        <v>0</v>
      </c>
      <c r="F1362">
        <v>0.31</v>
      </c>
    </row>
    <row r="1363" spans="1:6">
      <c r="A1363">
        <v>18</v>
      </c>
      <c r="B1363">
        <v>27086.338</v>
      </c>
      <c r="C1363">
        <v>41.698</v>
      </c>
      <c r="D1363">
        <v>20.224</v>
      </c>
      <c r="E1363">
        <v>0</v>
      </c>
      <c r="F1363">
        <v>0.35799999999999998</v>
      </c>
    </row>
    <row r="1364" spans="1:6">
      <c r="A1364">
        <v>19</v>
      </c>
      <c r="B1364">
        <v>27078.074000000001</v>
      </c>
      <c r="C1364">
        <v>-174.047</v>
      </c>
      <c r="D1364">
        <v>0.65400000000000003</v>
      </c>
      <c r="E1364">
        <v>0</v>
      </c>
      <c r="F1364">
        <v>0.61399999999999999</v>
      </c>
    </row>
    <row r="1365" spans="1:6">
      <c r="A1365">
        <v>20</v>
      </c>
      <c r="B1365">
        <v>26993.719000000001</v>
      </c>
      <c r="C1365">
        <v>-5.4649999999999999</v>
      </c>
      <c r="D1365">
        <v>18.712</v>
      </c>
      <c r="E1365">
        <v>0</v>
      </c>
      <c r="F1365">
        <v>-0.222</v>
      </c>
    </row>
    <row r="1366" spans="1:6">
      <c r="A1366">
        <v>21</v>
      </c>
      <c r="B1366">
        <v>26993.719000000001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26993.719000000001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26913.191999999999</v>
      </c>
      <c r="C1368">
        <v>79.658000000000001</v>
      </c>
      <c r="D1368">
        <v>224.83699999999999</v>
      </c>
      <c r="E1368">
        <v>0</v>
      </c>
      <c r="F1368">
        <v>0.24199999999999999</v>
      </c>
    </row>
    <row r="1369" spans="1:6">
      <c r="A1369">
        <v>24</v>
      </c>
      <c r="B1369">
        <v>26451.738000000001</v>
      </c>
      <c r="C1369">
        <v>-357.12599999999998</v>
      </c>
      <c r="D1369">
        <v>0</v>
      </c>
      <c r="E1369">
        <v>0</v>
      </c>
      <c r="F1369">
        <v>-0.38800000000000001</v>
      </c>
    </row>
    <row r="1370" spans="1:6">
      <c r="A1370">
        <v>25</v>
      </c>
      <c r="B1370">
        <v>26779.514999999999</v>
      </c>
      <c r="C1370">
        <v>392.77600000000001</v>
      </c>
      <c r="D1370">
        <v>2.5129999999999999</v>
      </c>
      <c r="E1370">
        <v>0</v>
      </c>
      <c r="F1370">
        <v>-0.23599999999999999</v>
      </c>
    </row>
    <row r="1371" spans="1:6">
      <c r="A1371">
        <v>26</v>
      </c>
      <c r="B1371">
        <v>26831.254000000001</v>
      </c>
      <c r="C1371">
        <v>-68.995000000000005</v>
      </c>
      <c r="D1371">
        <v>0</v>
      </c>
      <c r="E1371">
        <v>0</v>
      </c>
      <c r="F1371">
        <v>0.45100000000000001</v>
      </c>
    </row>
    <row r="1372" spans="1:6">
      <c r="A1372">
        <v>27</v>
      </c>
      <c r="B1372">
        <v>26831.254000000001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26831.254000000001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26831.254000000001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26601.719000000001</v>
      </c>
      <c r="C1375">
        <v>-273.96800000000002</v>
      </c>
      <c r="D1375">
        <v>9.8659999999999997</v>
      </c>
      <c r="E1375">
        <v>0</v>
      </c>
      <c r="F1375">
        <v>0.20200000000000001</v>
      </c>
    </row>
    <row r="1376" spans="1:6">
      <c r="A1376">
        <v>31</v>
      </c>
      <c r="B1376">
        <v>26496.15</v>
      </c>
      <c r="C1376">
        <v>-54.078000000000003</v>
      </c>
      <c r="D1376">
        <v>96.923000000000002</v>
      </c>
      <c r="E1376">
        <v>4.0940000000000003</v>
      </c>
      <c r="F1376">
        <v>0.187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8739.4369999999999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1320.807</v>
      </c>
      <c r="I1392">
        <v>9505.5889999999999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41.322000000000003</v>
      </c>
      <c r="I1393">
        <v>5513.5129999999999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108.295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7312.8689999999997</v>
      </c>
      <c r="C1404">
        <v>3009.9050000000002</v>
      </c>
      <c r="D1404">
        <v>3131.0309999999999</v>
      </c>
      <c r="E1404">
        <v>1790.796</v>
      </c>
      <c r="F1404">
        <v>0</v>
      </c>
      <c r="G1404">
        <v>0</v>
      </c>
      <c r="H1404">
        <v>1362.1289999999999</v>
      </c>
      <c r="I1404">
        <v>16606.728999999999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6785.4960000000001</v>
      </c>
      <c r="F1405">
        <v>0</v>
      </c>
      <c r="G1405">
        <v>0</v>
      </c>
      <c r="H1405">
        <v>0</v>
      </c>
      <c r="I1405">
        <v>6785.4960000000001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474.60899999999998</v>
      </c>
      <c r="F1421">
        <v>0</v>
      </c>
      <c r="G1421">
        <v>0</v>
      </c>
      <c r="H1421">
        <v>0</v>
      </c>
      <c r="I1421">
        <v>474.60899999999998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I1464"/>
  <sheetViews>
    <sheetView showGridLines="0" rightToLeft="1" workbookViewId="0">
      <selection sqref="A1:F1403"/>
    </sheetView>
  </sheetViews>
  <sheetFormatPr defaultRowHeight="14.25"/>
  <cols>
    <col min="1" max="1" width="77" bestFit="1" customWidth="1"/>
  </cols>
  <sheetData>
    <row r="2" spans="1:3">
      <c r="A2" t="s">
        <v>1462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265.22899999999998</v>
      </c>
      <c r="C12" t="s">
        <v>6</v>
      </c>
    </row>
    <row r="13" spans="1:3">
      <c r="A13" t="s">
        <v>7</v>
      </c>
      <c r="B13">
        <v>10.798999999999999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101.504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86.016000000000005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418.10599999999999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781.60699999999997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273.28399999999999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126.096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202.459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225.94499999999999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72.472999999999999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247.76300000000001</v>
      </c>
      <c r="C132" t="s">
        <v>216</v>
      </c>
    </row>
    <row r="133" spans="1:3">
      <c r="A133" t="s">
        <v>217</v>
      </c>
      <c r="B133">
        <v>190.10400000000001</v>
      </c>
      <c r="C133" t="s">
        <v>218</v>
      </c>
    </row>
    <row r="134" spans="1:3">
      <c r="A134" t="s">
        <v>219</v>
      </c>
      <c r="B134">
        <v>74.34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213.745</v>
      </c>
      <c r="C149" t="s">
        <v>245</v>
      </c>
    </row>
    <row r="150" spans="1:3">
      <c r="A150" t="s">
        <v>246</v>
      </c>
      <c r="B150">
        <v>987.654</v>
      </c>
      <c r="C150" t="s">
        <v>247</v>
      </c>
    </row>
    <row r="151" spans="1:3">
      <c r="A151" t="s">
        <v>248</v>
      </c>
      <c r="B151">
        <v>249.23500000000001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164.76499999999999</v>
      </c>
      <c r="C156" t="s">
        <v>258</v>
      </c>
    </row>
    <row r="157" spans="1:3">
      <c r="A157" t="s">
        <v>259</v>
      </c>
      <c r="B157">
        <v>32.737000000000002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s="6" t="s">
        <v>314</v>
      </c>
      <c r="B194" s="6">
        <v>0</v>
      </c>
      <c r="C194" s="6" t="s">
        <v>315</v>
      </c>
    </row>
    <row r="195" spans="1:3">
      <c r="A195" t="s">
        <v>52</v>
      </c>
    </row>
    <row r="196" spans="1:3">
      <c r="A196" s="6" t="s">
        <v>316</v>
      </c>
      <c r="B196" s="6">
        <v>0</v>
      </c>
      <c r="C196" s="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  <c r="B246" s="1"/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 s="1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 s="1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 s="1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 s="1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 s="1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 s="1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 s="1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 s="1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 s="1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 s="1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0.38</v>
      </c>
      <c r="C419" t="s">
        <v>641</v>
      </c>
    </row>
    <row r="420" spans="1:3">
      <c r="A420" t="s">
        <v>642</v>
      </c>
      <c r="B420">
        <v>-125.974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4598.2669999999998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2.4329999999999998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0.86199999999999999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0.63100000000000001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1.9330000000000001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1.3560000000000001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11.930999999999999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8.35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1.3580000000000001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6.7000000000000004E-2</v>
      </c>
      <c r="C555" t="s">
        <v>753</v>
      </c>
    </row>
    <row r="556" spans="1:3">
      <c r="A556" t="s">
        <v>217</v>
      </c>
      <c r="B556">
        <v>10.73</v>
      </c>
      <c r="C556" t="s">
        <v>754</v>
      </c>
    </row>
    <row r="557" spans="1:3">
      <c r="A557" t="s">
        <v>219</v>
      </c>
      <c r="B557">
        <v>45.322000000000003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3.0369999999999999</v>
      </c>
      <c r="C573" t="s">
        <v>766</v>
      </c>
    </row>
    <row r="574" spans="1:3">
      <c r="A574" t="s">
        <v>248</v>
      </c>
      <c r="B574">
        <v>3.9119999999999999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0.248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3.0000000000000001E-3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92.173000000000002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176.24199999999999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6.54</v>
      </c>
      <c r="C855" t="s">
        <v>1441</v>
      </c>
    </row>
    <row r="856" spans="1:3">
      <c r="A856" t="s">
        <v>1442</v>
      </c>
      <c r="B856">
        <v>0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6.59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189.37200000000001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6.5659999999999998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4.3789999999999996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223.98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27.38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10.923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34.933999999999997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26.257999999999999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39.454000000000001</v>
      </c>
      <c r="C990" t="s">
        <v>1107</v>
      </c>
    </row>
    <row r="991" spans="1:3">
      <c r="A991" t="s">
        <v>217</v>
      </c>
      <c r="B991">
        <v>7.056</v>
      </c>
      <c r="C991" t="s">
        <v>1108</v>
      </c>
    </row>
    <row r="992" spans="1:3">
      <c r="A992" t="s">
        <v>219</v>
      </c>
      <c r="B992">
        <v>20.484999999999999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27.378</v>
      </c>
      <c r="C1007" t="s">
        <v>1119</v>
      </c>
    </row>
    <row r="1008" spans="1:3">
      <c r="A1008" t="s">
        <v>246</v>
      </c>
      <c r="B1008">
        <v>19.437999999999999</v>
      </c>
      <c r="C1008" t="s">
        <v>1120</v>
      </c>
    </row>
    <row r="1009" spans="1:3">
      <c r="A1009" t="s">
        <v>248</v>
      </c>
      <c r="B1009">
        <v>22.539000000000001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6.2E-2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470.83199999999999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3.9740000000000002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11.1128</v>
      </c>
      <c r="C1290" t="s">
        <v>1450</v>
      </c>
    </row>
    <row r="1291" spans="1:3">
      <c r="A1291" t="s">
        <v>1451</v>
      </c>
      <c r="B1291">
        <v>0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15.087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2.6120000000000001</v>
      </c>
      <c r="C1304" t="s">
        <v>1356</v>
      </c>
    </row>
    <row r="1305" spans="1:3">
      <c r="A1305" t="s">
        <v>1455</v>
      </c>
      <c r="B1305">
        <v>13.34</v>
      </c>
      <c r="C1305" t="s">
        <v>1357</v>
      </c>
    </row>
    <row r="1306" spans="1:3">
      <c r="A1306" t="s">
        <v>1358</v>
      </c>
      <c r="B1306">
        <v>3.4169999999999998</v>
      </c>
      <c r="C1306" t="s">
        <v>1359</v>
      </c>
    </row>
    <row r="1307" spans="1:3">
      <c r="A1307" t="s">
        <v>1360</v>
      </c>
      <c r="B1307">
        <v>16.152000000000001</v>
      </c>
      <c r="C1307" t="s">
        <v>1361</v>
      </c>
    </row>
    <row r="1308" spans="1:3">
      <c r="A1308" t="s">
        <v>1362</v>
      </c>
      <c r="B1308">
        <v>114.68300000000001</v>
      </c>
      <c r="C1308" t="s">
        <v>1363</v>
      </c>
    </row>
    <row r="1309" spans="1:3">
      <c r="A1309" t="s">
        <v>1364</v>
      </c>
      <c r="B1309">
        <v>380.47699999999998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1878.37</v>
      </c>
      <c r="C1324" t="s">
        <v>1387</v>
      </c>
    </row>
    <row r="1325" spans="1:3">
      <c r="A1325" t="s">
        <v>1388</v>
      </c>
      <c r="B1325">
        <v>916.22</v>
      </c>
      <c r="C1325" t="s">
        <v>1389</v>
      </c>
    </row>
    <row r="1326" spans="1:3">
      <c r="A1326" t="s">
        <v>1390</v>
      </c>
      <c r="B1326">
        <v>1234.7539999999999</v>
      </c>
      <c r="C1326" t="s">
        <v>1391</v>
      </c>
    </row>
    <row r="1327" spans="1:3">
      <c r="A1327" t="s">
        <v>1392</v>
      </c>
      <c r="B1327">
        <v>1878.37</v>
      </c>
      <c r="C1327" t="s">
        <v>1393</v>
      </c>
    </row>
    <row r="1328" spans="1:3">
      <c r="A1328" t="s">
        <v>1394</v>
      </c>
      <c r="B1328">
        <v>1234.7539999999999</v>
      </c>
      <c r="C1328" t="s">
        <v>1395</v>
      </c>
    </row>
    <row r="1329" spans="1:3">
      <c r="A1329" t="s">
        <v>1396</v>
      </c>
      <c r="B1329">
        <v>917.26800000000003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4342.2510000000002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4369.0339999999997</v>
      </c>
      <c r="C1347">
        <v>0</v>
      </c>
      <c r="D1347">
        <v>0</v>
      </c>
      <c r="E1347">
        <v>0</v>
      </c>
      <c r="F1347">
        <v>0.61699999999999999</v>
      </c>
    </row>
    <row r="1348" spans="1:6">
      <c r="A1348">
        <v>3</v>
      </c>
      <c r="B1348">
        <v>4372.2259999999997</v>
      </c>
      <c r="C1348">
        <v>0</v>
      </c>
      <c r="D1348">
        <v>0</v>
      </c>
      <c r="E1348">
        <v>0</v>
      </c>
      <c r="F1348">
        <v>7.2999999999999995E-2</v>
      </c>
    </row>
    <row r="1349" spans="1:6">
      <c r="A1349">
        <v>4</v>
      </c>
      <c r="B1349">
        <v>4378.8680000000004</v>
      </c>
      <c r="C1349">
        <v>0</v>
      </c>
      <c r="D1349">
        <v>0</v>
      </c>
      <c r="E1349">
        <v>0</v>
      </c>
      <c r="F1349">
        <v>0.152</v>
      </c>
    </row>
    <row r="1350" spans="1:6">
      <c r="A1350">
        <v>5</v>
      </c>
      <c r="B1350">
        <v>4381.9549999999999</v>
      </c>
      <c r="C1350">
        <v>0</v>
      </c>
      <c r="D1350">
        <v>0</v>
      </c>
      <c r="E1350">
        <v>0</v>
      </c>
      <c r="F1350">
        <v>7.0000000000000007E-2</v>
      </c>
    </row>
    <row r="1351" spans="1:6">
      <c r="A1351">
        <v>6</v>
      </c>
      <c r="B1351">
        <v>4366.2240000000002</v>
      </c>
      <c r="C1351">
        <v>0</v>
      </c>
      <c r="D1351">
        <v>0</v>
      </c>
      <c r="E1351">
        <v>0</v>
      </c>
      <c r="F1351">
        <v>-0.35899999999999999</v>
      </c>
    </row>
    <row r="1352" spans="1:6">
      <c r="A1352">
        <v>7</v>
      </c>
      <c r="B1352">
        <v>4366.2240000000002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4366.2240000000002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4365.2359999999999</v>
      </c>
      <c r="C1354">
        <v>4.2919999999999998</v>
      </c>
      <c r="D1354">
        <v>0</v>
      </c>
      <c r="E1354">
        <v>0</v>
      </c>
      <c r="F1354">
        <v>-0.121</v>
      </c>
    </row>
    <row r="1355" spans="1:6">
      <c r="A1355">
        <v>10</v>
      </c>
      <c r="B1355">
        <v>4369.759</v>
      </c>
      <c r="C1355">
        <v>3.33</v>
      </c>
      <c r="D1355">
        <v>0</v>
      </c>
      <c r="E1355">
        <v>0</v>
      </c>
      <c r="F1355">
        <v>2.7E-2</v>
      </c>
    </row>
    <row r="1356" spans="1:6">
      <c r="A1356">
        <v>11</v>
      </c>
      <c r="B1356">
        <v>4379.973</v>
      </c>
      <c r="C1356">
        <v>0</v>
      </c>
      <c r="D1356">
        <v>0</v>
      </c>
      <c r="E1356">
        <v>0</v>
      </c>
      <c r="F1356">
        <v>0.23400000000000001</v>
      </c>
    </row>
    <row r="1357" spans="1:6">
      <c r="A1357">
        <v>12</v>
      </c>
      <c r="B1357">
        <v>4401.0969999999998</v>
      </c>
      <c r="C1357">
        <v>0</v>
      </c>
      <c r="D1357">
        <v>0</v>
      </c>
      <c r="E1357">
        <v>0</v>
      </c>
      <c r="F1357">
        <v>0.48199999999999998</v>
      </c>
    </row>
    <row r="1358" spans="1:6">
      <c r="A1358">
        <v>13</v>
      </c>
      <c r="B1358">
        <v>4416.3609999999999</v>
      </c>
      <c r="C1358">
        <v>14.179</v>
      </c>
      <c r="D1358">
        <v>0</v>
      </c>
      <c r="E1358">
        <v>0</v>
      </c>
      <c r="F1358">
        <v>2.5000000000000001E-2</v>
      </c>
    </row>
    <row r="1359" spans="1:6">
      <c r="A1359">
        <v>14</v>
      </c>
      <c r="B1359">
        <v>4416.3609999999999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4416.3609999999999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4430.0010000000002</v>
      </c>
      <c r="C1361">
        <v>9.8650000000000002</v>
      </c>
      <c r="D1361">
        <v>0</v>
      </c>
      <c r="E1361">
        <v>0</v>
      </c>
      <c r="F1361">
        <v>8.5000000000000006E-2</v>
      </c>
    </row>
    <row r="1362" spans="1:6">
      <c r="A1362">
        <v>17</v>
      </c>
      <c r="B1362">
        <v>4441.2910000000002</v>
      </c>
      <c r="C1362">
        <v>0</v>
      </c>
      <c r="D1362">
        <v>0</v>
      </c>
      <c r="E1362">
        <v>0</v>
      </c>
      <c r="F1362">
        <v>0.255</v>
      </c>
    </row>
    <row r="1363" spans="1:6">
      <c r="A1363">
        <v>18</v>
      </c>
      <c r="B1363">
        <v>4460.598</v>
      </c>
      <c r="C1363">
        <v>4.548</v>
      </c>
      <c r="D1363">
        <v>0</v>
      </c>
      <c r="E1363">
        <v>0</v>
      </c>
      <c r="F1363">
        <v>0.33200000000000002</v>
      </c>
    </row>
    <row r="1364" spans="1:6">
      <c r="A1364">
        <v>19</v>
      </c>
      <c r="B1364">
        <v>4482.9589999999998</v>
      </c>
      <c r="C1364">
        <v>0</v>
      </c>
      <c r="D1364">
        <v>0</v>
      </c>
      <c r="E1364">
        <v>0</v>
      </c>
      <c r="F1364">
        <v>0.501</v>
      </c>
    </row>
    <row r="1365" spans="1:6">
      <c r="A1365">
        <v>20</v>
      </c>
      <c r="B1365">
        <v>4474.0919999999996</v>
      </c>
      <c r="C1365">
        <v>0</v>
      </c>
      <c r="D1365">
        <v>0</v>
      </c>
      <c r="E1365">
        <v>0</v>
      </c>
      <c r="F1365">
        <v>-0.19800000000000001</v>
      </c>
    </row>
    <row r="1366" spans="1:6">
      <c r="A1366">
        <v>21</v>
      </c>
      <c r="B1366">
        <v>4474.0919999999996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4474.0919999999996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4481.4740000000002</v>
      </c>
      <c r="C1368">
        <v>0</v>
      </c>
      <c r="D1368">
        <v>0</v>
      </c>
      <c r="E1368">
        <v>0</v>
      </c>
      <c r="F1368">
        <v>0.16500000000000001</v>
      </c>
    </row>
    <row r="1369" spans="1:6">
      <c r="A1369">
        <v>24</v>
      </c>
      <c r="B1369">
        <v>4588.0249999999996</v>
      </c>
      <c r="C1369">
        <v>121.316</v>
      </c>
      <c r="D1369">
        <v>0</v>
      </c>
      <c r="E1369">
        <v>0</v>
      </c>
      <c r="F1369">
        <v>-0.32900000000000001</v>
      </c>
    </row>
    <row r="1370" spans="1:6">
      <c r="A1370">
        <v>25</v>
      </c>
      <c r="B1370">
        <v>4577.0169999999998</v>
      </c>
      <c r="C1370">
        <v>0</v>
      </c>
      <c r="D1370">
        <v>3.9740000000000002</v>
      </c>
      <c r="E1370">
        <v>0</v>
      </c>
      <c r="F1370">
        <v>-0.153</v>
      </c>
    </row>
    <row r="1371" spans="1:6">
      <c r="A1371">
        <v>26</v>
      </c>
      <c r="B1371">
        <v>4597.24</v>
      </c>
      <c r="C1371">
        <v>5.4450000000000003</v>
      </c>
      <c r="D1371">
        <v>0</v>
      </c>
      <c r="E1371">
        <v>0</v>
      </c>
      <c r="F1371">
        <v>0.32300000000000001</v>
      </c>
    </row>
    <row r="1372" spans="1:6">
      <c r="A1372">
        <v>27</v>
      </c>
      <c r="B1372">
        <v>4597.24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4597.24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4597.24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4623.098</v>
      </c>
      <c r="C1375">
        <v>14.381</v>
      </c>
      <c r="D1375">
        <v>0</v>
      </c>
      <c r="E1375">
        <v>0</v>
      </c>
      <c r="F1375">
        <v>0.25</v>
      </c>
    </row>
    <row r="1376" spans="1:6">
      <c r="A1376">
        <v>31</v>
      </c>
      <c r="B1376">
        <v>4598.2669999999998</v>
      </c>
      <c r="C1376">
        <v>-31.305</v>
      </c>
      <c r="D1376">
        <v>0</v>
      </c>
      <c r="E1376">
        <v>0.74299999999999999</v>
      </c>
      <c r="F1376">
        <v>0.156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1619.6579999999999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376.875</v>
      </c>
      <c r="I1392">
        <v>1857.855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10.584</v>
      </c>
      <c r="I1393">
        <v>853.66700000000003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2.5999999999999999E-2</v>
      </c>
      <c r="I1394">
        <v>2.5999999999999999E-2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11.045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1148.319</v>
      </c>
      <c r="C1404">
        <v>817.74300000000005</v>
      </c>
      <c r="D1404">
        <v>464.822</v>
      </c>
      <c r="E1404">
        <v>403.69900000000001</v>
      </c>
      <c r="F1404">
        <v>0</v>
      </c>
      <c r="G1404">
        <v>0</v>
      </c>
      <c r="H1404">
        <v>387.48500000000001</v>
      </c>
      <c r="I1404">
        <v>3222.069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1034.521</v>
      </c>
      <c r="F1405">
        <v>0</v>
      </c>
      <c r="G1405">
        <v>0</v>
      </c>
      <c r="H1405">
        <v>0</v>
      </c>
      <c r="I1405">
        <v>1034.521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85.662000000000006</v>
      </c>
      <c r="F1421">
        <v>0</v>
      </c>
      <c r="G1421">
        <v>0</v>
      </c>
      <c r="H1421">
        <v>0</v>
      </c>
      <c r="I1421">
        <v>85.662000000000006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1463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186.67699999999999</v>
      </c>
      <c r="C12" t="s">
        <v>6</v>
      </c>
    </row>
    <row r="13" spans="1:3">
      <c r="A13" t="s">
        <v>7</v>
      </c>
      <c r="B13">
        <v>16.614999999999998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92.718999999999994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73.77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26.545000000000002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1223.991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420.19600000000003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229.09100000000001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281.779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332.726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93.281999999999996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175.654</v>
      </c>
      <c r="C132" t="s">
        <v>216</v>
      </c>
    </row>
    <row r="133" spans="1:3">
      <c r="A133" t="s">
        <v>217</v>
      </c>
      <c r="B133">
        <v>183.155</v>
      </c>
      <c r="C133" t="s">
        <v>218</v>
      </c>
    </row>
    <row r="134" spans="1:3">
      <c r="A134" t="s">
        <v>219</v>
      </c>
      <c r="B134">
        <v>46.976999999999997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148.61500000000001</v>
      </c>
      <c r="C149" t="s">
        <v>245</v>
      </c>
    </row>
    <row r="150" spans="1:3">
      <c r="A150" t="s">
        <v>246</v>
      </c>
      <c r="B150">
        <v>727.16200000000003</v>
      </c>
      <c r="C150" t="s">
        <v>247</v>
      </c>
    </row>
    <row r="151" spans="1:3">
      <c r="A151" t="s">
        <v>248</v>
      </c>
      <c r="B151">
        <v>360.72399999999999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92.414000000000001</v>
      </c>
      <c r="C156" t="s">
        <v>258</v>
      </c>
    </row>
    <row r="157" spans="1:3">
      <c r="A157" t="s">
        <v>259</v>
      </c>
      <c r="B157">
        <v>28.568999999999999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8.2989999999999995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3.5289999999999999</v>
      </c>
      <c r="C419" t="s">
        <v>641</v>
      </c>
    </row>
    <row r="420" spans="1:3">
      <c r="A420" t="s">
        <v>642</v>
      </c>
      <c r="B420">
        <v>-35.307000000000002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4717.1819999999998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2.9780000000000002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2.0219999999999998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6.7000000000000004E-2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1.883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1.768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11.625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7.8970000000000002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2.9590000000000001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2.7E-2</v>
      </c>
      <c r="C555" t="s">
        <v>753</v>
      </c>
    </row>
    <row r="556" spans="1:3">
      <c r="A556" t="s">
        <v>217</v>
      </c>
      <c r="B556">
        <v>6.94</v>
      </c>
      <c r="C556" t="s">
        <v>754</v>
      </c>
    </row>
    <row r="557" spans="1:3">
      <c r="A557" t="s">
        <v>219</v>
      </c>
      <c r="B557">
        <v>36.448999999999998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23.259</v>
      </c>
      <c r="C572" t="s">
        <v>765</v>
      </c>
    </row>
    <row r="573" spans="1:3">
      <c r="A573" t="s">
        <v>246</v>
      </c>
      <c r="B573">
        <v>0.83799999999999997</v>
      </c>
      <c r="C573" t="s">
        <v>766</v>
      </c>
    </row>
    <row r="574" spans="1:3">
      <c r="A574" t="s">
        <v>248</v>
      </c>
      <c r="B574">
        <v>1.927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8.3000000000000004E-2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5.0000000000000001E-3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100.727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102.97199999999999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11.113</v>
      </c>
      <c r="C855" t="s">
        <v>1441</v>
      </c>
    </row>
    <row r="856" spans="1:3">
      <c r="A856" t="s">
        <v>1442</v>
      </c>
      <c r="B856">
        <v>25.841999999999999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16.748000000000001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156.67500000000001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2.319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2.3220000000000001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189.179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59.36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22.751999999999999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36.417000000000002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9.1539999999999999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13.61</v>
      </c>
      <c r="C990" t="s">
        <v>1107</v>
      </c>
    </row>
    <row r="991" spans="1:3">
      <c r="A991" t="s">
        <v>217</v>
      </c>
      <c r="B991">
        <v>11.725</v>
      </c>
      <c r="C991" t="s">
        <v>1108</v>
      </c>
    </row>
    <row r="992" spans="1:3">
      <c r="A992" t="s">
        <v>219</v>
      </c>
      <c r="B992">
        <v>27.704000000000001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22.846</v>
      </c>
      <c r="C1007" t="s">
        <v>1119</v>
      </c>
    </row>
    <row r="1008" spans="1:3">
      <c r="A1008" t="s">
        <v>246</v>
      </c>
      <c r="B1008">
        <v>4.51</v>
      </c>
      <c r="C1008" t="s">
        <v>1120</v>
      </c>
    </row>
    <row r="1009" spans="1:3">
      <c r="A1009" t="s">
        <v>248</v>
      </c>
      <c r="B1009">
        <v>7.056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2.1000000000000001E-2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408.97500000000002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0</v>
      </c>
      <c r="C1290" t="s">
        <v>1450</v>
      </c>
    </row>
    <row r="1291" spans="1:3">
      <c r="A1291" t="s">
        <v>1451</v>
      </c>
      <c r="B1291">
        <v>29.744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29.744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2.1909999999999998</v>
      </c>
      <c r="C1304" t="s">
        <v>1356</v>
      </c>
    </row>
    <row r="1305" spans="1:3">
      <c r="A1305" t="s">
        <v>1455</v>
      </c>
      <c r="B1305">
        <v>7.3840000000000003</v>
      </c>
      <c r="C1305" t="s">
        <v>1357</v>
      </c>
    </row>
    <row r="1306" spans="1:3">
      <c r="A1306" t="s">
        <v>1358</v>
      </c>
      <c r="B1306">
        <v>2.8490000000000002</v>
      </c>
      <c r="C1306" t="s">
        <v>1359</v>
      </c>
    </row>
    <row r="1307" spans="1:3">
      <c r="A1307" t="s">
        <v>1360</v>
      </c>
      <c r="B1307">
        <v>7.9450000000000003</v>
      </c>
      <c r="C1307" t="s">
        <v>1361</v>
      </c>
    </row>
    <row r="1308" spans="1:3">
      <c r="A1308" t="s">
        <v>1362</v>
      </c>
      <c r="B1308">
        <v>99.906000000000006</v>
      </c>
      <c r="C1308" t="s">
        <v>1363</v>
      </c>
    </row>
    <row r="1309" spans="1:3">
      <c r="A1309" t="s">
        <v>1364</v>
      </c>
      <c r="B1309">
        <v>250.77199999999999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1373.9780000000001</v>
      </c>
      <c r="C1324" t="s">
        <v>1387</v>
      </c>
    </row>
    <row r="1325" spans="1:3">
      <c r="A1325" t="s">
        <v>1388</v>
      </c>
      <c r="B1325">
        <v>698.07</v>
      </c>
      <c r="C1325" t="s">
        <v>1389</v>
      </c>
    </row>
    <row r="1326" spans="1:3">
      <c r="A1326" t="s">
        <v>1390</v>
      </c>
      <c r="B1326">
        <v>895.31</v>
      </c>
      <c r="C1326" t="s">
        <v>1391</v>
      </c>
    </row>
    <row r="1327" spans="1:3">
      <c r="A1327" t="s">
        <v>1392</v>
      </c>
      <c r="B1327">
        <v>1373.9780000000001</v>
      </c>
      <c r="C1327" t="s">
        <v>1393</v>
      </c>
    </row>
    <row r="1328" spans="1:3">
      <c r="A1328" t="s">
        <v>1394</v>
      </c>
      <c r="B1328">
        <v>895.31</v>
      </c>
      <c r="C1328" t="s">
        <v>1395</v>
      </c>
    </row>
    <row r="1329" spans="1:3">
      <c r="A1329" t="s">
        <v>1396</v>
      </c>
      <c r="B1329">
        <v>699.57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4517.2259999999997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4539.8329999999996</v>
      </c>
      <c r="C1347">
        <v>0</v>
      </c>
      <c r="D1347">
        <v>0</v>
      </c>
      <c r="E1347">
        <v>0</v>
      </c>
      <c r="F1347">
        <v>0.5</v>
      </c>
    </row>
    <row r="1348" spans="1:6">
      <c r="A1348">
        <v>3</v>
      </c>
      <c r="B1348">
        <v>4542.9639999999999</v>
      </c>
      <c r="C1348">
        <v>0</v>
      </c>
      <c r="D1348">
        <v>0</v>
      </c>
      <c r="E1348">
        <v>0</v>
      </c>
      <c r="F1348">
        <v>6.9000000000000006E-2</v>
      </c>
    </row>
    <row r="1349" spans="1:6">
      <c r="A1349">
        <v>4</v>
      </c>
      <c r="B1349">
        <v>4548.8029999999999</v>
      </c>
      <c r="C1349">
        <v>0</v>
      </c>
      <c r="D1349">
        <v>0</v>
      </c>
      <c r="E1349">
        <v>0</v>
      </c>
      <c r="F1349">
        <v>0.129</v>
      </c>
    </row>
    <row r="1350" spans="1:6">
      <c r="A1350">
        <v>5</v>
      </c>
      <c r="B1350">
        <v>4551.8249999999998</v>
      </c>
      <c r="C1350">
        <v>0</v>
      </c>
      <c r="D1350">
        <v>0</v>
      </c>
      <c r="E1350">
        <v>0</v>
      </c>
      <c r="F1350">
        <v>6.6000000000000003E-2</v>
      </c>
    </row>
    <row r="1351" spans="1:6">
      <c r="A1351">
        <v>6</v>
      </c>
      <c r="B1351">
        <v>4540.8459999999995</v>
      </c>
      <c r="C1351">
        <v>0</v>
      </c>
      <c r="D1351">
        <v>0</v>
      </c>
      <c r="E1351">
        <v>0</v>
      </c>
      <c r="F1351">
        <v>-0.24099999999999999</v>
      </c>
    </row>
    <row r="1352" spans="1:6">
      <c r="A1352">
        <v>7</v>
      </c>
      <c r="B1352">
        <v>4540.8459999999995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4540.8459999999995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4535.4319999999998</v>
      </c>
      <c r="C1354">
        <v>0</v>
      </c>
      <c r="D1354">
        <v>0</v>
      </c>
      <c r="E1354">
        <v>0</v>
      </c>
      <c r="F1354">
        <v>-0.11899999999999999</v>
      </c>
    </row>
    <row r="1355" spans="1:6">
      <c r="A1355">
        <v>10</v>
      </c>
      <c r="B1355">
        <v>4581.4340000000002</v>
      </c>
      <c r="C1355">
        <v>45.619</v>
      </c>
      <c r="D1355">
        <v>0</v>
      </c>
      <c r="E1355">
        <v>0</v>
      </c>
      <c r="F1355">
        <v>8.0000000000000002E-3</v>
      </c>
    </row>
    <row r="1356" spans="1:6">
      <c r="A1356">
        <v>11</v>
      </c>
      <c r="B1356">
        <v>4590.62</v>
      </c>
      <c r="C1356">
        <v>0</v>
      </c>
      <c r="D1356">
        <v>0</v>
      </c>
      <c r="E1356">
        <v>0</v>
      </c>
      <c r="F1356">
        <v>0.20100000000000001</v>
      </c>
    </row>
    <row r="1357" spans="1:6">
      <c r="A1357">
        <v>12</v>
      </c>
      <c r="B1357">
        <v>4609.1610000000001</v>
      </c>
      <c r="C1357">
        <v>0</v>
      </c>
      <c r="D1357">
        <v>0</v>
      </c>
      <c r="E1357">
        <v>0</v>
      </c>
      <c r="F1357">
        <v>0.40400000000000003</v>
      </c>
    </row>
    <row r="1358" spans="1:6">
      <c r="A1358">
        <v>13</v>
      </c>
      <c r="B1358">
        <v>4624.6620000000003</v>
      </c>
      <c r="C1358">
        <v>12.641999999999999</v>
      </c>
      <c r="D1358">
        <v>0</v>
      </c>
      <c r="E1358">
        <v>0</v>
      </c>
      <c r="F1358">
        <v>6.2E-2</v>
      </c>
    </row>
    <row r="1359" spans="1:6">
      <c r="A1359">
        <v>14</v>
      </c>
      <c r="B1359">
        <v>4624.6620000000003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4624.6620000000003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4629.0529999999999</v>
      </c>
      <c r="C1361">
        <v>0</v>
      </c>
      <c r="D1361">
        <v>0</v>
      </c>
      <c r="E1361">
        <v>0</v>
      </c>
      <c r="F1361">
        <v>9.5000000000000001E-2</v>
      </c>
    </row>
    <row r="1362" spans="1:6">
      <c r="A1362">
        <v>17</v>
      </c>
      <c r="B1362">
        <v>4609.4930000000004</v>
      </c>
      <c r="C1362">
        <v>0</v>
      </c>
      <c r="D1362">
        <v>28.39</v>
      </c>
      <c r="E1362">
        <v>0</v>
      </c>
      <c r="F1362">
        <v>0.192</v>
      </c>
    </row>
    <row r="1363" spans="1:6">
      <c r="A1363">
        <v>18</v>
      </c>
      <c r="B1363">
        <v>4624.0240000000003</v>
      </c>
      <c r="C1363">
        <v>2.54</v>
      </c>
      <c r="D1363">
        <v>0</v>
      </c>
      <c r="E1363">
        <v>0</v>
      </c>
      <c r="F1363">
        <v>0.26</v>
      </c>
    </row>
    <row r="1364" spans="1:6">
      <c r="A1364">
        <v>19</v>
      </c>
      <c r="B1364">
        <v>4643.01</v>
      </c>
      <c r="C1364">
        <v>0</v>
      </c>
      <c r="D1364">
        <v>0</v>
      </c>
      <c r="E1364">
        <v>0</v>
      </c>
      <c r="F1364">
        <v>0.41099999999999998</v>
      </c>
    </row>
    <row r="1365" spans="1:6">
      <c r="A1365">
        <v>20</v>
      </c>
      <c r="B1365">
        <v>4636.0249999999996</v>
      </c>
      <c r="C1365">
        <v>0</v>
      </c>
      <c r="D1365">
        <v>0</v>
      </c>
      <c r="E1365">
        <v>0</v>
      </c>
      <c r="F1365">
        <v>-0.15</v>
      </c>
    </row>
    <row r="1366" spans="1:6">
      <c r="A1366">
        <v>21</v>
      </c>
      <c r="B1366">
        <v>4636.0249999999996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4636.0249999999996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4642.4340000000002</v>
      </c>
      <c r="C1368">
        <v>0</v>
      </c>
      <c r="D1368">
        <v>0</v>
      </c>
      <c r="E1368">
        <v>0</v>
      </c>
      <c r="F1368">
        <v>0.13800000000000001</v>
      </c>
    </row>
    <row r="1369" spans="1:6">
      <c r="A1369">
        <v>24</v>
      </c>
      <c r="B1369">
        <v>4688.6109999999999</v>
      </c>
      <c r="C1369">
        <v>59.195</v>
      </c>
      <c r="D1369">
        <v>0</v>
      </c>
      <c r="E1369">
        <v>0</v>
      </c>
      <c r="F1369">
        <v>-0.28000000000000003</v>
      </c>
    </row>
    <row r="1370" spans="1:6">
      <c r="A1370">
        <v>25</v>
      </c>
      <c r="B1370">
        <v>4678.2420000000002</v>
      </c>
      <c r="C1370">
        <v>0</v>
      </c>
      <c r="D1370">
        <v>0</v>
      </c>
      <c r="E1370">
        <v>0</v>
      </c>
      <c r="F1370">
        <v>-0.221</v>
      </c>
    </row>
    <row r="1371" spans="1:6">
      <c r="A1371">
        <v>26</v>
      </c>
      <c r="B1371">
        <v>4692.933</v>
      </c>
      <c r="C1371">
        <v>0</v>
      </c>
      <c r="D1371">
        <v>0</v>
      </c>
      <c r="E1371">
        <v>0</v>
      </c>
      <c r="F1371">
        <v>0.314</v>
      </c>
    </row>
    <row r="1372" spans="1:6">
      <c r="A1372">
        <v>27</v>
      </c>
      <c r="B1372">
        <v>4692.933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4692.933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4692.933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4707.4849999999997</v>
      </c>
      <c r="C1375">
        <v>5.6210000000000004</v>
      </c>
      <c r="D1375">
        <v>0</v>
      </c>
      <c r="E1375">
        <v>0</v>
      </c>
      <c r="F1375">
        <v>0.19</v>
      </c>
    </row>
    <row r="1376" spans="1:6">
      <c r="A1376">
        <v>31</v>
      </c>
      <c r="B1376">
        <v>4717.183</v>
      </c>
      <c r="C1376">
        <v>4.9009999999999998</v>
      </c>
      <c r="D1376">
        <v>1.3540000000000001</v>
      </c>
      <c r="E1376">
        <v>0.72299999999999998</v>
      </c>
      <c r="F1376">
        <v>0.14599999999999999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1942.6289999999999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362.93</v>
      </c>
      <c r="I1392">
        <v>1907.692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16.547999999999998</v>
      </c>
      <c r="I1393">
        <v>649.82299999999998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17.082000000000001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1219.9590000000001</v>
      </c>
      <c r="C1404">
        <v>1244.3820000000001</v>
      </c>
      <c r="D1404">
        <v>364.73099999999999</v>
      </c>
      <c r="E1404">
        <v>490.90899999999999</v>
      </c>
      <c r="F1404">
        <v>0</v>
      </c>
      <c r="G1404">
        <v>0</v>
      </c>
      <c r="H1404">
        <v>379.47800000000001</v>
      </c>
      <c r="I1404">
        <v>3699.4609999999998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736.03700000000003</v>
      </c>
      <c r="F1405">
        <v>0</v>
      </c>
      <c r="G1405">
        <v>0</v>
      </c>
      <c r="H1405">
        <v>0</v>
      </c>
      <c r="I1405">
        <v>736.03700000000003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81.727999999999994</v>
      </c>
      <c r="F1421">
        <v>0</v>
      </c>
      <c r="G1421">
        <v>0</v>
      </c>
      <c r="H1421">
        <v>0</v>
      </c>
      <c r="I1421">
        <v>81.727999999999994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1464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637.53300000000002</v>
      </c>
      <c r="C12" t="s">
        <v>6</v>
      </c>
    </row>
    <row r="13" spans="1:3">
      <c r="A13" t="s">
        <v>7</v>
      </c>
      <c r="B13">
        <v>-155.08799999999999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66.733000000000004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920.33100000000002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2199.4749999999999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890.95600000000002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211.80799999999999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9.8109999999999999</v>
      </c>
      <c r="C419" t="s">
        <v>641</v>
      </c>
    </row>
    <row r="420" spans="1:3">
      <c r="A420" t="s">
        <v>642</v>
      </c>
      <c r="B420">
        <v>-166.66200000000001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4614.8969999999999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1.2929999999999999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0.33700000000000002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0.5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1.573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3.7029999999999998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100.89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103.60899999999999</v>
      </c>
      <c r="C855" t="s">
        <v>1441</v>
      </c>
    </row>
    <row r="856" spans="1:3">
      <c r="A856" t="s">
        <v>1442</v>
      </c>
      <c r="B856">
        <v>619.12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260.20699999999999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1083.826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159.98099999999999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556.17899999999997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158.25899999999999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0.39300000000000002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874.81200000000001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1.244</v>
      </c>
      <c r="C1290" t="s">
        <v>1450</v>
      </c>
    </row>
    <row r="1291" spans="1:3">
      <c r="A1291" t="s">
        <v>1451</v>
      </c>
      <c r="B1291">
        <v>0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1.244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2.97</v>
      </c>
      <c r="C1304" t="s">
        <v>1356</v>
      </c>
    </row>
    <row r="1305" spans="1:3">
      <c r="A1305" t="s">
        <v>1455</v>
      </c>
      <c r="B1305">
        <v>18.509</v>
      </c>
      <c r="C1305" t="s">
        <v>1357</v>
      </c>
    </row>
    <row r="1306" spans="1:3">
      <c r="A1306" t="s">
        <v>1358</v>
      </c>
      <c r="B1306">
        <v>3.7669999999999999</v>
      </c>
      <c r="C1306" t="s">
        <v>1359</v>
      </c>
    </row>
    <row r="1307" spans="1:3">
      <c r="A1307" t="s">
        <v>1360</v>
      </c>
      <c r="B1307">
        <v>23.524000000000001</v>
      </c>
      <c r="C1307" t="s">
        <v>1361</v>
      </c>
    </row>
    <row r="1308" spans="1:3">
      <c r="A1308" t="s">
        <v>1362</v>
      </c>
      <c r="B1308">
        <v>117.866</v>
      </c>
      <c r="C1308" t="s">
        <v>1363</v>
      </c>
    </row>
    <row r="1309" spans="1:3">
      <c r="A1309" t="s">
        <v>1364</v>
      </c>
      <c r="B1309">
        <v>482.53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3090.4319999999998</v>
      </c>
      <c r="C1324" t="s">
        <v>1387</v>
      </c>
    </row>
    <row r="1325" spans="1:3">
      <c r="A1325" t="s">
        <v>1388</v>
      </c>
      <c r="B1325">
        <v>3147.1509999999998</v>
      </c>
      <c r="C1325" t="s">
        <v>1389</v>
      </c>
    </row>
    <row r="1326" spans="1:3">
      <c r="A1326" t="s">
        <v>1390</v>
      </c>
      <c r="B1326">
        <v>3302.239</v>
      </c>
      <c r="C1326" t="s">
        <v>1391</v>
      </c>
    </row>
    <row r="1327" spans="1:3">
      <c r="A1327" t="s">
        <v>1392</v>
      </c>
      <c r="B1327">
        <v>3090.4319999999998</v>
      </c>
      <c r="C1327" t="s">
        <v>1393</v>
      </c>
    </row>
    <row r="1328" spans="1:3">
      <c r="A1328" t="s">
        <v>1394</v>
      </c>
      <c r="B1328">
        <v>3302.239</v>
      </c>
      <c r="C1328" t="s">
        <v>1395</v>
      </c>
    </row>
    <row r="1329" spans="1:3">
      <c r="A1329" t="s">
        <v>1396</v>
      </c>
      <c r="B1329">
        <v>3147.1509999999998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3682.3560000000002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3718.355</v>
      </c>
      <c r="C1347">
        <v>0</v>
      </c>
      <c r="D1347">
        <v>0</v>
      </c>
      <c r="E1347">
        <v>0</v>
      </c>
      <c r="F1347">
        <v>0.97799999999999998</v>
      </c>
    </row>
    <row r="1348" spans="1:6">
      <c r="A1348">
        <v>3</v>
      </c>
      <c r="B1348">
        <v>3723.393</v>
      </c>
      <c r="C1348">
        <v>0</v>
      </c>
      <c r="D1348">
        <v>0</v>
      </c>
      <c r="E1348">
        <v>0</v>
      </c>
      <c r="F1348">
        <v>0.13500000000000001</v>
      </c>
    </row>
    <row r="1349" spans="1:6">
      <c r="A1349">
        <v>4</v>
      </c>
      <c r="B1349">
        <v>3726.058</v>
      </c>
      <c r="C1349">
        <v>0</v>
      </c>
      <c r="D1349">
        <v>0</v>
      </c>
      <c r="E1349">
        <v>0</v>
      </c>
      <c r="F1349">
        <v>7.1999999999999995E-2</v>
      </c>
    </row>
    <row r="1350" spans="1:6">
      <c r="A1350">
        <v>5</v>
      </c>
      <c r="B1350">
        <v>3760.1869999999999</v>
      </c>
      <c r="C1350">
        <v>41.046999999999997</v>
      </c>
      <c r="D1350">
        <v>0</v>
      </c>
      <c r="E1350">
        <v>0</v>
      </c>
      <c r="F1350">
        <v>-0.186</v>
      </c>
    </row>
    <row r="1351" spans="1:6">
      <c r="A1351">
        <v>6</v>
      </c>
      <c r="B1351">
        <v>3787.5129999999999</v>
      </c>
      <c r="C1351">
        <v>50.462000000000003</v>
      </c>
      <c r="D1351">
        <v>0</v>
      </c>
      <c r="E1351">
        <v>0</v>
      </c>
      <c r="F1351">
        <v>-0.61499999999999999</v>
      </c>
    </row>
    <row r="1352" spans="1:6">
      <c r="A1352">
        <v>7</v>
      </c>
      <c r="B1352">
        <v>3787.5129999999999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3787.5129999999999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3828.4679999999998</v>
      </c>
      <c r="C1354">
        <v>31.459</v>
      </c>
      <c r="D1354">
        <v>0</v>
      </c>
      <c r="E1354">
        <v>0</v>
      </c>
      <c r="F1354">
        <v>0.251</v>
      </c>
    </row>
    <row r="1355" spans="1:6">
      <c r="A1355">
        <v>10</v>
      </c>
      <c r="B1355">
        <v>3841.5839999999998</v>
      </c>
      <c r="C1355">
        <v>16.513000000000002</v>
      </c>
      <c r="D1355">
        <v>0</v>
      </c>
      <c r="E1355">
        <v>0</v>
      </c>
      <c r="F1355">
        <v>-8.8999999999999996E-2</v>
      </c>
    </row>
    <row r="1356" spans="1:6">
      <c r="A1356">
        <v>11</v>
      </c>
      <c r="B1356">
        <v>3843.4470000000001</v>
      </c>
      <c r="C1356">
        <v>0.40699999999999997</v>
      </c>
      <c r="D1356">
        <v>0</v>
      </c>
      <c r="E1356">
        <v>0</v>
      </c>
      <c r="F1356">
        <v>3.7999999999999999E-2</v>
      </c>
    </row>
    <row r="1357" spans="1:6">
      <c r="A1357">
        <v>12</v>
      </c>
      <c r="B1357">
        <v>3849.9569999999999</v>
      </c>
      <c r="C1357">
        <v>0</v>
      </c>
      <c r="D1357">
        <v>0</v>
      </c>
      <c r="E1357">
        <v>0</v>
      </c>
      <c r="F1357">
        <v>0.16900000000000001</v>
      </c>
    </row>
    <row r="1358" spans="1:6">
      <c r="A1358">
        <v>13</v>
      </c>
      <c r="B1358">
        <v>3861.942</v>
      </c>
      <c r="C1358">
        <v>33.844000000000001</v>
      </c>
      <c r="D1358">
        <v>0</v>
      </c>
      <c r="E1358">
        <v>0</v>
      </c>
      <c r="F1358">
        <v>-0.56799999999999995</v>
      </c>
    </row>
    <row r="1359" spans="1:6">
      <c r="A1359">
        <v>14</v>
      </c>
      <c r="B1359">
        <v>3861.942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3861.942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3873.223</v>
      </c>
      <c r="C1361">
        <v>5.484</v>
      </c>
      <c r="D1361">
        <v>0</v>
      </c>
      <c r="E1361">
        <v>0</v>
      </c>
      <c r="F1361">
        <v>0.15</v>
      </c>
    </row>
    <row r="1362" spans="1:6">
      <c r="A1362">
        <v>17</v>
      </c>
      <c r="B1362">
        <v>3901.3389999999999</v>
      </c>
      <c r="C1362">
        <v>0</v>
      </c>
      <c r="D1362">
        <v>0</v>
      </c>
      <c r="E1362">
        <v>0</v>
      </c>
      <c r="F1362">
        <v>0.72599999999999998</v>
      </c>
    </row>
    <row r="1363" spans="1:6">
      <c r="A1363">
        <v>18</v>
      </c>
      <c r="B1363">
        <v>3948.6970000000001</v>
      </c>
      <c r="C1363">
        <v>53.598999999999997</v>
      </c>
      <c r="D1363">
        <v>0</v>
      </c>
      <c r="E1363">
        <v>0</v>
      </c>
      <c r="F1363">
        <v>-0.16</v>
      </c>
    </row>
    <row r="1364" spans="1:6">
      <c r="A1364">
        <v>19</v>
      </c>
      <c r="B1364">
        <v>4023.5909999999999</v>
      </c>
      <c r="C1364">
        <v>76.399000000000001</v>
      </c>
      <c r="D1364">
        <v>0</v>
      </c>
      <c r="E1364">
        <v>0</v>
      </c>
      <c r="F1364">
        <v>-3.7999999999999999E-2</v>
      </c>
    </row>
    <row r="1365" spans="1:6">
      <c r="A1365">
        <v>20</v>
      </c>
      <c r="B1365">
        <v>4028.0549999999998</v>
      </c>
      <c r="C1365">
        <v>5.5650000000000004</v>
      </c>
      <c r="D1365">
        <v>0</v>
      </c>
      <c r="E1365">
        <v>0</v>
      </c>
      <c r="F1365">
        <v>-2.7E-2</v>
      </c>
    </row>
    <row r="1366" spans="1:6">
      <c r="A1366">
        <v>21</v>
      </c>
      <c r="B1366">
        <v>4028.0549999999998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4028.0549999999998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4032.348</v>
      </c>
      <c r="C1368">
        <v>0</v>
      </c>
      <c r="D1368">
        <v>0</v>
      </c>
      <c r="E1368">
        <v>0</v>
      </c>
      <c r="F1368">
        <v>0.107</v>
      </c>
    </row>
    <row r="1369" spans="1:6">
      <c r="A1369">
        <v>24</v>
      </c>
      <c r="B1369">
        <v>4236.4189999999999</v>
      </c>
      <c r="C1369">
        <v>166.137</v>
      </c>
      <c r="D1369">
        <v>0</v>
      </c>
      <c r="E1369">
        <v>0</v>
      </c>
      <c r="F1369">
        <v>0.94099999999999995</v>
      </c>
    </row>
    <row r="1370" spans="1:6">
      <c r="A1370">
        <v>25</v>
      </c>
      <c r="B1370">
        <v>4433.5450000000001</v>
      </c>
      <c r="C1370">
        <v>139.59299999999999</v>
      </c>
      <c r="D1370">
        <v>0</v>
      </c>
      <c r="E1370">
        <v>0</v>
      </c>
      <c r="F1370">
        <v>1.3580000000000001</v>
      </c>
    </row>
    <row r="1371" spans="1:6">
      <c r="A1371">
        <v>26</v>
      </c>
      <c r="B1371">
        <v>4493.9040000000005</v>
      </c>
      <c r="C1371">
        <v>67.971999999999994</v>
      </c>
      <c r="D1371">
        <v>0</v>
      </c>
      <c r="E1371">
        <v>0</v>
      </c>
      <c r="F1371">
        <v>-0.17199999999999999</v>
      </c>
    </row>
    <row r="1372" spans="1:6">
      <c r="A1372">
        <v>27</v>
      </c>
      <c r="B1372">
        <v>4493.9040000000005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4493.9040000000005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4493.9040000000005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4746.8329999999996</v>
      </c>
      <c r="C1375">
        <v>259.41300000000001</v>
      </c>
      <c r="D1375">
        <v>0</v>
      </c>
      <c r="E1375">
        <v>0</v>
      </c>
      <c r="F1375">
        <v>-0.14399999999999999</v>
      </c>
    </row>
    <row r="1376" spans="1:6">
      <c r="A1376">
        <v>31</v>
      </c>
      <c r="B1376">
        <v>4614.8969999999999</v>
      </c>
      <c r="C1376">
        <v>-132.471</v>
      </c>
      <c r="D1376">
        <v>0</v>
      </c>
      <c r="E1376">
        <v>0.749</v>
      </c>
      <c r="F1376">
        <v>2.7E-2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823.27300000000002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380.23500000000001</v>
      </c>
      <c r="I1392">
        <v>380.23500000000001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2.1150000000000002</v>
      </c>
      <c r="I1393">
        <v>2478.8470000000002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0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823.27300000000002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382.35</v>
      </c>
      <c r="I1404">
        <v>1205.623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2476.732</v>
      </c>
      <c r="F1405">
        <v>0</v>
      </c>
      <c r="G1405">
        <v>0</v>
      </c>
      <c r="H1405">
        <v>0</v>
      </c>
      <c r="I1405">
        <v>2476.732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58E8-8713-44CA-AAD6-6CED7BD19EE6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1496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24.393000000000001</v>
      </c>
      <c r="C12" t="s">
        <v>6</v>
      </c>
    </row>
    <row r="13" spans="1:3">
      <c r="A13" t="s">
        <v>7</v>
      </c>
      <c r="B13">
        <v>0.61799999999999999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32.280999999999999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31.443000000000001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66.477000000000004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1180.2149999999999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72.795000000000002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49.279000000000003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75.638999999999996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43.685000000000002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29.545999999999999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46.872999999999998</v>
      </c>
      <c r="C132" t="s">
        <v>216</v>
      </c>
    </row>
    <row r="133" spans="1:3">
      <c r="A133" t="s">
        <v>217</v>
      </c>
      <c r="B133">
        <v>56.735999999999997</v>
      </c>
      <c r="C133" t="s">
        <v>218</v>
      </c>
    </row>
    <row r="134" spans="1:3">
      <c r="A134" t="s">
        <v>219</v>
      </c>
      <c r="B134">
        <v>27.202000000000002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17.401</v>
      </c>
      <c r="C149" t="s">
        <v>245</v>
      </c>
    </row>
    <row r="150" spans="1:3">
      <c r="A150" t="s">
        <v>246</v>
      </c>
      <c r="B150">
        <v>254.12</v>
      </c>
      <c r="C150" t="s">
        <v>247</v>
      </c>
    </row>
    <row r="151" spans="1:3">
      <c r="A151" t="s">
        <v>248</v>
      </c>
      <c r="B151">
        <v>29.33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</v>
      </c>
      <c r="C156" t="s">
        <v>258</v>
      </c>
    </row>
    <row r="157" spans="1:3">
      <c r="A157" t="s">
        <v>259</v>
      </c>
      <c r="B157">
        <v>19.419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0.29899999999999999</v>
      </c>
      <c r="C419" t="s">
        <v>641</v>
      </c>
    </row>
    <row r="420" spans="1:3">
      <c r="A420" t="s">
        <v>642</v>
      </c>
      <c r="B420">
        <v>-10.659000000000001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2047.0920000000001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0.20799999999999999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2.0640000000000001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2.032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0.39700000000000002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0.68799999999999994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0.495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0.71599999999999997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0.42399999999999999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4.6100000000000003</v>
      </c>
      <c r="C556" t="s">
        <v>754</v>
      </c>
    </row>
    <row r="557" spans="1:3">
      <c r="A557" t="s">
        <v>219</v>
      </c>
      <c r="B557">
        <v>16.207999999999998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2.1520000000000001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1E-3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29.995000000000001</v>
      </c>
      <c r="C848" t="s">
        <v>998</v>
      </c>
    </row>
    <row r="850" spans="1:3">
      <c r="A850" t="s">
        <v>999</v>
      </c>
      <c r="B850" t="s">
        <v>2</v>
      </c>
    </row>
    <row r="854" spans="1:3">
      <c r="A854" t="s">
        <v>1003</v>
      </c>
    </row>
    <row r="855" spans="1:3">
      <c r="A855" t="s">
        <v>1440</v>
      </c>
      <c r="B855">
        <v>0</v>
      </c>
      <c r="C855" t="s">
        <v>1441</v>
      </c>
    </row>
    <row r="856" spans="1:3">
      <c r="A856" t="s">
        <v>1442</v>
      </c>
      <c r="B856">
        <v>0</v>
      </c>
      <c r="C856" t="s">
        <v>1443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0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3.77</v>
      </c>
      <c r="C990" t="s">
        <v>1107</v>
      </c>
    </row>
    <row r="991" spans="1:3">
      <c r="A991" t="s">
        <v>217</v>
      </c>
      <c r="B991">
        <v>2.1509999999999998</v>
      </c>
      <c r="C991" t="s">
        <v>1108</v>
      </c>
    </row>
    <row r="992" spans="1:3">
      <c r="A992" t="s">
        <v>219</v>
      </c>
      <c r="B992">
        <v>4.1109999999999998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4.1180000000000003</v>
      </c>
      <c r="C1007" t="s">
        <v>1119</v>
      </c>
    </row>
    <row r="1008" spans="1:3">
      <c r="A1008" t="s">
        <v>246</v>
      </c>
      <c r="B1008">
        <v>0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14.15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1497</v>
      </c>
      <c r="B1287">
        <v>10.122</v>
      </c>
      <c r="C1287" t="s">
        <v>1498</v>
      </c>
    </row>
    <row r="1288" spans="1:3">
      <c r="A1288" t="s">
        <v>1499</v>
      </c>
      <c r="B1288">
        <v>0</v>
      </c>
      <c r="C1288" t="s">
        <v>1500</v>
      </c>
    </row>
    <row r="1294" spans="1:3">
      <c r="A1294" t="s">
        <v>1349</v>
      </c>
    </row>
    <row r="1295" spans="1:3">
      <c r="A1295" t="s">
        <v>1350</v>
      </c>
      <c r="B1295">
        <v>0.84299999999999997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10.965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1.516</v>
      </c>
      <c r="C1304" t="s">
        <v>1356</v>
      </c>
    </row>
    <row r="1305" spans="1:3">
      <c r="A1305" t="s">
        <v>1455</v>
      </c>
      <c r="B1305">
        <v>7.601</v>
      </c>
      <c r="C1305" t="s">
        <v>1357</v>
      </c>
    </row>
    <row r="1306" spans="1:3">
      <c r="A1306" t="s">
        <v>1358</v>
      </c>
      <c r="B1306">
        <v>3.25</v>
      </c>
      <c r="C1306" t="s">
        <v>1359</v>
      </c>
    </row>
    <row r="1307" spans="1:3">
      <c r="A1307" t="s">
        <v>1360</v>
      </c>
      <c r="B1307">
        <v>11.041</v>
      </c>
      <c r="C1307" t="s">
        <v>1361</v>
      </c>
    </row>
    <row r="1308" spans="1:3">
      <c r="A1308" t="s">
        <v>1362</v>
      </c>
      <c r="B1308">
        <v>30.71</v>
      </c>
      <c r="C1308" t="s">
        <v>1363</v>
      </c>
    </row>
    <row r="1309" spans="1:3">
      <c r="A1309" t="s">
        <v>1364</v>
      </c>
      <c r="B1309">
        <v>143.92699999999999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402.33199999999999</v>
      </c>
      <c r="C1324" t="s">
        <v>1387</v>
      </c>
    </row>
    <row r="1325" spans="1:3">
      <c r="A1325" t="s">
        <v>1388</v>
      </c>
      <c r="B1325">
        <v>123.221</v>
      </c>
      <c r="C1325" t="s">
        <v>1389</v>
      </c>
    </row>
    <row r="1326" spans="1:3">
      <c r="A1326" t="s">
        <v>1390</v>
      </c>
      <c r="B1326">
        <v>278.01600000000002</v>
      </c>
      <c r="C1326" t="s">
        <v>1391</v>
      </c>
    </row>
    <row r="1327" spans="1:3">
      <c r="A1327" t="s">
        <v>1392</v>
      </c>
      <c r="B1327">
        <v>406.745</v>
      </c>
      <c r="C1327" t="s">
        <v>1393</v>
      </c>
    </row>
    <row r="1328" spans="1:3">
      <c r="A1328" t="s">
        <v>1394</v>
      </c>
      <c r="B1328">
        <v>278.01600000000002</v>
      </c>
      <c r="C1328" t="s">
        <v>1395</v>
      </c>
    </row>
    <row r="1329" spans="1:3">
      <c r="A1329" t="s">
        <v>1396</v>
      </c>
      <c r="B1329">
        <v>123.46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2027.039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2033.1279999999999</v>
      </c>
      <c r="C1347">
        <v>0</v>
      </c>
      <c r="D1347">
        <v>0</v>
      </c>
      <c r="E1347">
        <v>0</v>
      </c>
      <c r="F1347">
        <v>0.3</v>
      </c>
    </row>
    <row r="1348" spans="1:6">
      <c r="A1348">
        <v>3</v>
      </c>
      <c r="B1348">
        <v>2034.0840000000001</v>
      </c>
      <c r="C1348">
        <v>0</v>
      </c>
      <c r="D1348">
        <v>0</v>
      </c>
      <c r="E1348">
        <v>0</v>
      </c>
      <c r="F1348">
        <v>4.7E-2</v>
      </c>
    </row>
    <row r="1349" spans="1:6">
      <c r="A1349">
        <v>4</v>
      </c>
      <c r="B1349">
        <v>2035.1389999999999</v>
      </c>
      <c r="C1349">
        <v>0</v>
      </c>
      <c r="D1349">
        <v>0</v>
      </c>
      <c r="E1349">
        <v>0</v>
      </c>
      <c r="F1349">
        <v>5.1999999999999998E-2</v>
      </c>
    </row>
    <row r="1350" spans="1:6">
      <c r="A1350">
        <v>5</v>
      </c>
      <c r="B1350">
        <v>2036.057</v>
      </c>
      <c r="C1350">
        <v>0</v>
      </c>
      <c r="D1350">
        <v>0</v>
      </c>
      <c r="E1350">
        <v>0</v>
      </c>
      <c r="F1350">
        <v>4.4999999999999998E-2</v>
      </c>
    </row>
    <row r="1351" spans="1:6">
      <c r="A1351">
        <v>6</v>
      </c>
      <c r="B1351">
        <v>2033</v>
      </c>
      <c r="C1351">
        <v>0</v>
      </c>
      <c r="D1351">
        <v>0</v>
      </c>
      <c r="E1351">
        <v>0</v>
      </c>
      <c r="F1351">
        <v>-0.15</v>
      </c>
    </row>
    <row r="1352" spans="1:6">
      <c r="A1352">
        <v>7</v>
      </c>
      <c r="B1352">
        <v>2033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2033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2032.02</v>
      </c>
      <c r="C1354">
        <v>0</v>
      </c>
      <c r="D1354">
        <v>0</v>
      </c>
      <c r="E1354">
        <v>0</v>
      </c>
      <c r="F1354">
        <v>-4.8000000000000001E-2</v>
      </c>
    </row>
    <row r="1355" spans="1:6">
      <c r="A1355">
        <v>10</v>
      </c>
      <c r="B1355">
        <v>2031.989</v>
      </c>
      <c r="C1355">
        <v>0</v>
      </c>
      <c r="D1355">
        <v>0</v>
      </c>
      <c r="E1355">
        <v>0</v>
      </c>
      <c r="F1355">
        <v>-1E-3</v>
      </c>
    </row>
    <row r="1356" spans="1:6">
      <c r="A1356">
        <v>11</v>
      </c>
      <c r="B1356">
        <v>2034.357</v>
      </c>
      <c r="C1356">
        <v>0</v>
      </c>
      <c r="D1356">
        <v>0</v>
      </c>
      <c r="E1356">
        <v>0</v>
      </c>
      <c r="F1356">
        <v>0.11600000000000001</v>
      </c>
    </row>
    <row r="1357" spans="1:6">
      <c r="A1357">
        <v>12</v>
      </c>
      <c r="B1357">
        <v>2040.79</v>
      </c>
      <c r="C1357">
        <v>0</v>
      </c>
      <c r="D1357">
        <v>0</v>
      </c>
      <c r="E1357">
        <v>0</v>
      </c>
      <c r="F1357">
        <v>0.316</v>
      </c>
    </row>
    <row r="1358" spans="1:6">
      <c r="A1358">
        <v>13</v>
      </c>
      <c r="B1358">
        <v>2042.7239999999999</v>
      </c>
      <c r="C1358">
        <v>0</v>
      </c>
      <c r="D1358">
        <v>0</v>
      </c>
      <c r="E1358">
        <v>0</v>
      </c>
      <c r="F1358">
        <v>9.5000000000000001E-2</v>
      </c>
    </row>
    <row r="1359" spans="1:6">
      <c r="A1359">
        <v>14</v>
      </c>
      <c r="B1359">
        <v>2042.7239999999999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2042.7239999999999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2044.4739999999999</v>
      </c>
      <c r="C1361">
        <v>0</v>
      </c>
      <c r="D1361">
        <v>0</v>
      </c>
      <c r="E1361">
        <v>0</v>
      </c>
      <c r="F1361">
        <v>8.5999999999999993E-2</v>
      </c>
    </row>
    <row r="1362" spans="1:6">
      <c r="A1362">
        <v>17</v>
      </c>
      <c r="B1362">
        <v>2047.0889999999999</v>
      </c>
      <c r="C1362">
        <v>0</v>
      </c>
      <c r="D1362">
        <v>0</v>
      </c>
      <c r="E1362">
        <v>0</v>
      </c>
      <c r="F1362">
        <v>0.128</v>
      </c>
    </row>
    <row r="1363" spans="1:6">
      <c r="A1363">
        <v>18</v>
      </c>
      <c r="B1363">
        <v>2050.3180000000002</v>
      </c>
      <c r="C1363">
        <v>0</v>
      </c>
      <c r="D1363">
        <v>0</v>
      </c>
      <c r="E1363">
        <v>0</v>
      </c>
      <c r="F1363">
        <v>0.158</v>
      </c>
    </row>
    <row r="1364" spans="1:6">
      <c r="A1364">
        <v>19</v>
      </c>
      <c r="B1364">
        <v>2056.7660000000001</v>
      </c>
      <c r="C1364">
        <v>0</v>
      </c>
      <c r="D1364">
        <v>0</v>
      </c>
      <c r="E1364">
        <v>0</v>
      </c>
      <c r="F1364">
        <v>0.314</v>
      </c>
    </row>
    <row r="1365" spans="1:6">
      <c r="A1365">
        <v>20</v>
      </c>
      <c r="B1365">
        <v>2054.134</v>
      </c>
      <c r="C1365">
        <v>0</v>
      </c>
      <c r="D1365">
        <v>0</v>
      </c>
      <c r="E1365">
        <v>0</v>
      </c>
      <c r="F1365">
        <v>-0.128</v>
      </c>
    </row>
    <row r="1366" spans="1:6">
      <c r="A1366">
        <v>21</v>
      </c>
      <c r="B1366">
        <v>2054.134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2054.134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2055.6779999999999</v>
      </c>
      <c r="C1368">
        <v>0</v>
      </c>
      <c r="D1368">
        <v>0</v>
      </c>
      <c r="E1368">
        <v>0</v>
      </c>
      <c r="F1368">
        <v>7.4999999999999997E-2</v>
      </c>
    </row>
    <row r="1369" spans="1:6">
      <c r="A1369">
        <v>24</v>
      </c>
      <c r="B1369">
        <v>2051.4070000000002</v>
      </c>
      <c r="C1369">
        <v>0</v>
      </c>
      <c r="D1369">
        <v>0</v>
      </c>
      <c r="E1369">
        <v>0</v>
      </c>
      <c r="F1369">
        <v>-0.20799999999999999</v>
      </c>
    </row>
    <row r="1370" spans="1:6">
      <c r="A1370">
        <v>25</v>
      </c>
      <c r="B1370">
        <v>2048.1210000000001</v>
      </c>
      <c r="C1370">
        <v>0</v>
      </c>
      <c r="D1370">
        <v>0</v>
      </c>
      <c r="E1370">
        <v>0</v>
      </c>
      <c r="F1370">
        <v>-0.16</v>
      </c>
    </row>
    <row r="1371" spans="1:6">
      <c r="A1371">
        <v>26</v>
      </c>
      <c r="B1371">
        <v>2051.9450000000002</v>
      </c>
      <c r="C1371">
        <v>0</v>
      </c>
      <c r="D1371">
        <v>0</v>
      </c>
      <c r="E1371">
        <v>0</v>
      </c>
      <c r="F1371">
        <v>0.187</v>
      </c>
    </row>
    <row r="1372" spans="1:6">
      <c r="A1372">
        <v>27</v>
      </c>
      <c r="B1372">
        <v>2051.9450000000002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2051.9450000000002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2051.9450000000002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2054.8429999999998</v>
      </c>
      <c r="C1375">
        <v>0</v>
      </c>
      <c r="D1375">
        <v>0</v>
      </c>
      <c r="E1375">
        <v>0</v>
      </c>
      <c r="F1375">
        <v>0.14099999999999999</v>
      </c>
    </row>
    <row r="1376" spans="1:6">
      <c r="A1376">
        <v>31</v>
      </c>
      <c r="B1376">
        <v>2047.0909999999999</v>
      </c>
      <c r="C1376">
        <v>0</v>
      </c>
      <c r="D1376">
        <v>10.122</v>
      </c>
      <c r="E1376">
        <v>0.53700000000000003</v>
      </c>
      <c r="F1376">
        <v>0.14199999999999999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1433.145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8.702</v>
      </c>
      <c r="I1392">
        <v>472.988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0.61699999999999999</v>
      </c>
      <c r="I1393">
        <v>114.869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6.0369999999999999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1309.201</v>
      </c>
      <c r="C1404">
        <v>270.82900000000001</v>
      </c>
      <c r="D1404">
        <v>131.74700000000001</v>
      </c>
      <c r="E1404">
        <v>41.350999999999999</v>
      </c>
      <c r="F1404">
        <v>0</v>
      </c>
      <c r="G1404">
        <v>0</v>
      </c>
      <c r="H1404">
        <v>9.3190000000000008</v>
      </c>
      <c r="I1404">
        <v>1762.4469999999999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258.55500000000001</v>
      </c>
      <c r="F1405">
        <v>0</v>
      </c>
      <c r="G1405">
        <v>0</v>
      </c>
      <c r="H1405">
        <v>0</v>
      </c>
      <c r="I1405">
        <v>258.55500000000001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6.0369999999999999</v>
      </c>
      <c r="F1421">
        <v>0</v>
      </c>
      <c r="G1421">
        <v>0</v>
      </c>
      <c r="H1421">
        <v>0</v>
      </c>
      <c r="I1421">
        <v>6.0369999999999999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2:I1464"/>
  <sheetViews>
    <sheetView showGridLines="0" rightToLeft="1" workbookViewId="0">
      <selection sqref="A1:F1403"/>
    </sheetView>
  </sheetViews>
  <sheetFormatPr defaultRowHeight="14.25"/>
  <cols>
    <col min="1" max="1" width="41.625" style="8" customWidth="1"/>
  </cols>
  <sheetData>
    <row r="2" spans="1:3">
      <c r="A2" s="8" t="s">
        <v>1466</v>
      </c>
    </row>
    <row r="3" spans="1:3">
      <c r="A3" s="8" t="s">
        <v>2279</v>
      </c>
    </row>
    <row r="7" spans="1:3">
      <c r="A7" s="8" t="s">
        <v>0</v>
      </c>
    </row>
    <row r="9" spans="1:3">
      <c r="A9" s="8" t="s">
        <v>1</v>
      </c>
      <c r="B9" t="s">
        <v>2</v>
      </c>
    </row>
    <row r="10" spans="1:3">
      <c r="A10" s="8" t="s">
        <v>3</v>
      </c>
    </row>
    <row r="11" spans="1:3">
      <c r="A11" s="8" t="s">
        <v>4</v>
      </c>
    </row>
    <row r="12" spans="1:3">
      <c r="A12" s="8" t="s">
        <v>5</v>
      </c>
      <c r="B12">
        <v>73.317999999999998</v>
      </c>
      <c r="C12" t="s">
        <v>6</v>
      </c>
    </row>
    <row r="13" spans="1:3">
      <c r="A13" s="8" t="s">
        <v>7</v>
      </c>
      <c r="B13">
        <v>8.984</v>
      </c>
      <c r="C13" t="s">
        <v>8</v>
      </c>
    </row>
    <row r="14" spans="1:3">
      <c r="A14" s="8" t="s">
        <v>9</v>
      </c>
      <c r="B14">
        <v>0</v>
      </c>
      <c r="C14" t="s">
        <v>10</v>
      </c>
    </row>
    <row r="15" spans="1:3">
      <c r="A15" s="8" t="s">
        <v>11</v>
      </c>
      <c r="B15">
        <v>0</v>
      </c>
      <c r="C15" t="s">
        <v>12</v>
      </c>
    </row>
    <row r="16" spans="1:3">
      <c r="A16" s="8" t="s">
        <v>13</v>
      </c>
      <c r="B16">
        <v>0</v>
      </c>
      <c r="C16" t="s">
        <v>14</v>
      </c>
    </row>
    <row r="17" spans="1:3">
      <c r="A17" s="8" t="s">
        <v>15</v>
      </c>
      <c r="B17">
        <v>0</v>
      </c>
      <c r="C17" t="s">
        <v>16</v>
      </c>
    </row>
    <row r="18" spans="1:3">
      <c r="A18" s="8" t="s">
        <v>17</v>
      </c>
      <c r="B18">
        <v>0</v>
      </c>
      <c r="C18" t="s">
        <v>18</v>
      </c>
    </row>
    <row r="19" spans="1:3">
      <c r="A19" s="8" t="s">
        <v>19</v>
      </c>
    </row>
    <row r="20" spans="1:3">
      <c r="A20" s="8" t="s">
        <v>7</v>
      </c>
      <c r="B20">
        <v>0</v>
      </c>
      <c r="C20" t="s">
        <v>20</v>
      </c>
    </row>
    <row r="21" spans="1:3">
      <c r="A21" s="8" t="s">
        <v>21</v>
      </c>
      <c r="B21">
        <v>0</v>
      </c>
      <c r="C21" t="s">
        <v>22</v>
      </c>
    </row>
    <row r="22" spans="1:3">
      <c r="A22" s="8" t="s">
        <v>23</v>
      </c>
    </row>
    <row r="23" spans="1:3">
      <c r="A23" s="8" t="s">
        <v>24</v>
      </c>
    </row>
    <row r="24" spans="1:3">
      <c r="A24" s="8" t="s">
        <v>25</v>
      </c>
    </row>
    <row r="25" spans="1:3">
      <c r="A25" s="8" t="s">
        <v>26</v>
      </c>
      <c r="B25">
        <v>0</v>
      </c>
      <c r="C25" t="s">
        <v>27</v>
      </c>
    </row>
    <row r="26" spans="1:3">
      <c r="A26" s="8" t="s">
        <v>28</v>
      </c>
      <c r="B26">
        <v>0</v>
      </c>
      <c r="C26" t="s">
        <v>29</v>
      </c>
    </row>
    <row r="27" spans="1:3">
      <c r="A27" s="8" t="s">
        <v>30</v>
      </c>
      <c r="B27">
        <v>0</v>
      </c>
      <c r="C27" t="s">
        <v>31</v>
      </c>
    </row>
    <row r="28" spans="1:3">
      <c r="A28" s="8" t="s">
        <v>32</v>
      </c>
      <c r="B28">
        <v>0</v>
      </c>
      <c r="C28" t="s">
        <v>33</v>
      </c>
    </row>
    <row r="29" spans="1:3">
      <c r="A29" s="8" t="s">
        <v>34</v>
      </c>
      <c r="B29">
        <v>0</v>
      </c>
      <c r="C29" t="s">
        <v>35</v>
      </c>
    </row>
    <row r="30" spans="1:3">
      <c r="A30" s="8" t="s">
        <v>36</v>
      </c>
    </row>
    <row r="31" spans="1:3">
      <c r="A31" s="8" t="s">
        <v>37</v>
      </c>
      <c r="B31">
        <v>0</v>
      </c>
      <c r="C31" t="s">
        <v>38</v>
      </c>
    </row>
    <row r="32" spans="1:3">
      <c r="A32" s="8" t="s">
        <v>39</v>
      </c>
      <c r="B32">
        <v>51.259</v>
      </c>
      <c r="C32" t="s">
        <v>40</v>
      </c>
    </row>
    <row r="33" spans="1:3">
      <c r="A33" s="8" t="s">
        <v>41</v>
      </c>
      <c r="B33">
        <v>0</v>
      </c>
      <c r="C33" t="s">
        <v>42</v>
      </c>
    </row>
    <row r="34" spans="1:3">
      <c r="A34" s="8" t="s">
        <v>43</v>
      </c>
      <c r="B34">
        <v>0</v>
      </c>
      <c r="C34" t="s">
        <v>44</v>
      </c>
    </row>
    <row r="35" spans="1:3">
      <c r="A35" s="8" t="s">
        <v>45</v>
      </c>
      <c r="B35">
        <v>0</v>
      </c>
      <c r="C35" t="s">
        <v>46</v>
      </c>
    </row>
    <row r="36" spans="1:3">
      <c r="A36" s="8" t="s">
        <v>2196</v>
      </c>
      <c r="B36">
        <v>938.44799999999998</v>
      </c>
      <c r="C36" t="s">
        <v>2197</v>
      </c>
    </row>
    <row r="37" spans="1:3">
      <c r="A37" s="8" t="s">
        <v>47</v>
      </c>
    </row>
    <row r="38" spans="1:3">
      <c r="A38" s="8" t="s">
        <v>48</v>
      </c>
      <c r="B38">
        <v>0</v>
      </c>
      <c r="C38" t="s">
        <v>49</v>
      </c>
    </row>
    <row r="39" spans="1:3">
      <c r="A39" s="8" t="s">
        <v>50</v>
      </c>
      <c r="B39">
        <v>0</v>
      </c>
      <c r="C39" t="s">
        <v>51</v>
      </c>
    </row>
    <row r="40" spans="1:3">
      <c r="A40" s="8" t="s">
        <v>52</v>
      </c>
    </row>
    <row r="41" spans="1:3">
      <c r="A41" s="8" t="s">
        <v>53</v>
      </c>
      <c r="B41">
        <v>0</v>
      </c>
      <c r="C41" t="s">
        <v>54</v>
      </c>
    </row>
    <row r="42" spans="1:3">
      <c r="A42" s="8" t="s">
        <v>55</v>
      </c>
      <c r="B42">
        <v>0</v>
      </c>
      <c r="C42" t="s">
        <v>56</v>
      </c>
    </row>
    <row r="43" spans="1:3">
      <c r="A43" s="8" t="s">
        <v>57</v>
      </c>
    </row>
    <row r="44" spans="1:3">
      <c r="A44" s="8" t="s">
        <v>25</v>
      </c>
    </row>
    <row r="45" spans="1:3">
      <c r="A45" s="8" t="s">
        <v>58</v>
      </c>
      <c r="B45">
        <v>0</v>
      </c>
      <c r="C45" t="s">
        <v>59</v>
      </c>
    </row>
    <row r="46" spans="1:3">
      <c r="A46" s="8" t="s">
        <v>60</v>
      </c>
      <c r="B46">
        <v>0</v>
      </c>
      <c r="C46" t="s">
        <v>61</v>
      </c>
    </row>
    <row r="47" spans="1:3">
      <c r="A47" s="8" t="s">
        <v>62</v>
      </c>
      <c r="B47">
        <v>0</v>
      </c>
      <c r="C47" t="s">
        <v>63</v>
      </c>
    </row>
    <row r="48" spans="1:3">
      <c r="A48" s="8" t="s">
        <v>64</v>
      </c>
      <c r="B48">
        <v>0</v>
      </c>
      <c r="C48" t="s">
        <v>65</v>
      </c>
    </row>
    <row r="49" spans="1:3">
      <c r="A49" s="8" t="s">
        <v>66</v>
      </c>
      <c r="B49">
        <v>0</v>
      </c>
      <c r="C49" t="s">
        <v>67</v>
      </c>
    </row>
    <row r="50" spans="1:3">
      <c r="A50" s="8" t="s">
        <v>68</v>
      </c>
      <c r="B50">
        <v>0</v>
      </c>
      <c r="C50" t="s">
        <v>69</v>
      </c>
    </row>
    <row r="51" spans="1:3">
      <c r="A51" s="8" t="s">
        <v>70</v>
      </c>
      <c r="B51">
        <v>0</v>
      </c>
      <c r="C51" t="s">
        <v>71</v>
      </c>
    </row>
    <row r="52" spans="1:3">
      <c r="A52" s="8" t="s">
        <v>72</v>
      </c>
      <c r="B52">
        <v>0</v>
      </c>
      <c r="C52" t="s">
        <v>73</v>
      </c>
    </row>
    <row r="53" spans="1:3">
      <c r="A53" s="8" t="s">
        <v>74</v>
      </c>
      <c r="B53">
        <v>0</v>
      </c>
      <c r="C53" t="s">
        <v>75</v>
      </c>
    </row>
    <row r="54" spans="1:3">
      <c r="A54" s="8" t="s">
        <v>36</v>
      </c>
    </row>
    <row r="55" spans="1:3">
      <c r="A55" s="8" t="s">
        <v>76</v>
      </c>
      <c r="B55">
        <v>0</v>
      </c>
      <c r="C55" t="s">
        <v>77</v>
      </c>
    </row>
    <row r="56" spans="1:3">
      <c r="A56" s="8" t="s">
        <v>78</v>
      </c>
      <c r="B56">
        <v>0</v>
      </c>
      <c r="C56" t="s">
        <v>79</v>
      </c>
    </row>
    <row r="57" spans="1:3">
      <c r="A57" s="8" t="s">
        <v>80</v>
      </c>
      <c r="B57">
        <v>0</v>
      </c>
      <c r="C57" t="s">
        <v>81</v>
      </c>
    </row>
    <row r="58" spans="1:3">
      <c r="A58" s="8" t="s">
        <v>82</v>
      </c>
      <c r="B58">
        <v>0</v>
      </c>
      <c r="C58" t="s">
        <v>83</v>
      </c>
    </row>
    <row r="59" spans="1:3">
      <c r="A59" s="8" t="s">
        <v>84</v>
      </c>
      <c r="B59">
        <v>0</v>
      </c>
      <c r="C59" t="s">
        <v>85</v>
      </c>
    </row>
    <row r="60" spans="1:3">
      <c r="A60" s="8" t="s">
        <v>86</v>
      </c>
      <c r="B60">
        <v>0</v>
      </c>
      <c r="C60" t="s">
        <v>87</v>
      </c>
    </row>
    <row r="61" spans="1:3">
      <c r="A61" s="8" t="s">
        <v>88</v>
      </c>
      <c r="B61">
        <v>0</v>
      </c>
      <c r="C61" t="s">
        <v>89</v>
      </c>
    </row>
    <row r="62" spans="1:3">
      <c r="A62" s="8" t="s">
        <v>90</v>
      </c>
      <c r="B62">
        <v>0</v>
      </c>
      <c r="C62" t="s">
        <v>91</v>
      </c>
    </row>
    <row r="63" spans="1:3">
      <c r="A63" s="8" t="s">
        <v>92</v>
      </c>
      <c r="B63">
        <v>0</v>
      </c>
      <c r="C63" t="s">
        <v>93</v>
      </c>
    </row>
    <row r="64" spans="1:3">
      <c r="A64" s="8" t="s">
        <v>94</v>
      </c>
      <c r="B64">
        <v>0</v>
      </c>
      <c r="C64" t="s">
        <v>95</v>
      </c>
    </row>
    <row r="65" spans="1:3">
      <c r="A65" s="8" t="s">
        <v>96</v>
      </c>
      <c r="B65">
        <v>0</v>
      </c>
      <c r="C65" t="s">
        <v>97</v>
      </c>
    </row>
    <row r="66" spans="1:3">
      <c r="A66" s="8" t="s">
        <v>98</v>
      </c>
      <c r="B66">
        <v>0</v>
      </c>
      <c r="C66" t="s">
        <v>99</v>
      </c>
    </row>
    <row r="67" spans="1:3">
      <c r="A67" s="8" t="s">
        <v>47</v>
      </c>
    </row>
    <row r="68" spans="1:3">
      <c r="A68" s="8" t="s">
        <v>100</v>
      </c>
      <c r="B68">
        <v>0</v>
      </c>
      <c r="C68" t="s">
        <v>101</v>
      </c>
    </row>
    <row r="69" spans="1:3">
      <c r="A69" s="8" t="s">
        <v>102</v>
      </c>
      <c r="B69">
        <v>0</v>
      </c>
      <c r="C69" t="s">
        <v>103</v>
      </c>
    </row>
    <row r="70" spans="1:3">
      <c r="A70" s="8" t="s">
        <v>104</v>
      </c>
      <c r="B70">
        <v>0</v>
      </c>
      <c r="C70" t="s">
        <v>105</v>
      </c>
    </row>
    <row r="71" spans="1:3">
      <c r="A71" s="8" t="s">
        <v>106</v>
      </c>
      <c r="B71">
        <v>0</v>
      </c>
      <c r="C71" t="s">
        <v>107</v>
      </c>
    </row>
    <row r="72" spans="1:3">
      <c r="A72" s="8" t="s">
        <v>108</v>
      </c>
      <c r="B72">
        <v>0</v>
      </c>
      <c r="C72" t="s">
        <v>109</v>
      </c>
    </row>
    <row r="73" spans="1:3">
      <c r="A73" s="8" t="s">
        <v>110</v>
      </c>
      <c r="B73">
        <v>0</v>
      </c>
      <c r="C73" t="s">
        <v>111</v>
      </c>
    </row>
    <row r="74" spans="1:3">
      <c r="A74" s="8" t="s">
        <v>52</v>
      </c>
    </row>
    <row r="75" spans="1:3">
      <c r="A75" s="8" t="s">
        <v>112</v>
      </c>
      <c r="B75">
        <v>0</v>
      </c>
      <c r="C75" t="s">
        <v>113</v>
      </c>
    </row>
    <row r="76" spans="1:3">
      <c r="A76" s="8" t="s">
        <v>114</v>
      </c>
      <c r="B76">
        <v>0</v>
      </c>
      <c r="C76" t="s">
        <v>115</v>
      </c>
    </row>
    <row r="77" spans="1:3">
      <c r="A77" s="8" t="s">
        <v>116</v>
      </c>
      <c r="B77">
        <v>0</v>
      </c>
      <c r="C77" t="s">
        <v>117</v>
      </c>
    </row>
    <row r="78" spans="1:3">
      <c r="A78" s="8" t="s">
        <v>118</v>
      </c>
      <c r="B78">
        <v>0</v>
      </c>
      <c r="C78" t="s">
        <v>119</v>
      </c>
    </row>
    <row r="79" spans="1:3">
      <c r="A79" s="8" t="s">
        <v>120</v>
      </c>
      <c r="B79">
        <v>0</v>
      </c>
      <c r="C79" t="s">
        <v>121</v>
      </c>
    </row>
    <row r="80" spans="1:3">
      <c r="A80" s="8" t="s">
        <v>122</v>
      </c>
      <c r="B80">
        <v>0</v>
      </c>
      <c r="C80" t="s">
        <v>123</v>
      </c>
    </row>
    <row r="81" spans="1:3">
      <c r="A81" s="8" t="s">
        <v>124</v>
      </c>
      <c r="B81">
        <v>0</v>
      </c>
      <c r="C81" t="s">
        <v>125</v>
      </c>
    </row>
    <row r="82" spans="1:3">
      <c r="A82" s="8" t="s">
        <v>126</v>
      </c>
      <c r="B82">
        <v>0</v>
      </c>
      <c r="C82" t="s">
        <v>127</v>
      </c>
    </row>
    <row r="83" spans="1:3">
      <c r="A83" s="8" t="s">
        <v>128</v>
      </c>
    </row>
    <row r="84" spans="1:3">
      <c r="A84" s="8" t="s">
        <v>25</v>
      </c>
    </row>
    <row r="85" spans="1:3">
      <c r="A85" s="8" t="s">
        <v>129</v>
      </c>
      <c r="B85">
        <v>0</v>
      </c>
      <c r="C85" t="s">
        <v>130</v>
      </c>
    </row>
    <row r="86" spans="1:3">
      <c r="A86" s="8" t="s">
        <v>131</v>
      </c>
      <c r="B86">
        <v>0</v>
      </c>
      <c r="C86" t="s">
        <v>132</v>
      </c>
    </row>
    <row r="87" spans="1:3">
      <c r="A87" s="8" t="s">
        <v>133</v>
      </c>
      <c r="B87">
        <v>0</v>
      </c>
      <c r="C87" t="s">
        <v>134</v>
      </c>
    </row>
    <row r="88" spans="1:3">
      <c r="A88" s="8" t="s">
        <v>135</v>
      </c>
      <c r="B88">
        <v>0</v>
      </c>
      <c r="C88" t="s">
        <v>136</v>
      </c>
    </row>
    <row r="89" spans="1:3">
      <c r="A89" s="8" t="s">
        <v>137</v>
      </c>
      <c r="B89">
        <v>0</v>
      </c>
      <c r="C89" t="s">
        <v>138</v>
      </c>
    </row>
    <row r="90" spans="1:3">
      <c r="A90" s="8" t="s">
        <v>139</v>
      </c>
      <c r="B90">
        <v>0</v>
      </c>
      <c r="C90" t="s">
        <v>140</v>
      </c>
    </row>
    <row r="91" spans="1:3">
      <c r="A91" s="8" t="s">
        <v>141</v>
      </c>
      <c r="B91">
        <v>0</v>
      </c>
      <c r="C91" t="s">
        <v>142</v>
      </c>
    </row>
    <row r="92" spans="1:3">
      <c r="A92" s="8" t="s">
        <v>143</v>
      </c>
      <c r="B92">
        <v>0</v>
      </c>
      <c r="C92" t="s">
        <v>144</v>
      </c>
    </row>
    <row r="93" spans="1:3">
      <c r="A93" s="8" t="s">
        <v>145</v>
      </c>
      <c r="B93">
        <v>0</v>
      </c>
      <c r="C93" t="s">
        <v>146</v>
      </c>
    </row>
    <row r="94" spans="1:3">
      <c r="A94" s="8" t="s">
        <v>147</v>
      </c>
      <c r="B94">
        <v>0</v>
      </c>
      <c r="C94" t="s">
        <v>148</v>
      </c>
    </row>
    <row r="95" spans="1:3">
      <c r="A95" s="8" t="s">
        <v>149</v>
      </c>
      <c r="B95">
        <v>0</v>
      </c>
      <c r="C95" t="s">
        <v>150</v>
      </c>
    </row>
    <row r="96" spans="1:3">
      <c r="A96" s="8" t="s">
        <v>151</v>
      </c>
      <c r="B96">
        <v>0</v>
      </c>
      <c r="C96" t="s">
        <v>152</v>
      </c>
    </row>
    <row r="97" spans="1:3">
      <c r="A97" s="8" t="s">
        <v>36</v>
      </c>
    </row>
    <row r="98" spans="1:3">
      <c r="A98" s="8" t="s">
        <v>153</v>
      </c>
      <c r="B98">
        <v>0</v>
      </c>
      <c r="C98" t="s">
        <v>154</v>
      </c>
    </row>
    <row r="99" spans="1:3">
      <c r="A99" s="8" t="s">
        <v>155</v>
      </c>
      <c r="B99">
        <v>0</v>
      </c>
      <c r="C99" t="s">
        <v>156</v>
      </c>
    </row>
    <row r="100" spans="1:3">
      <c r="A100" s="8" t="s">
        <v>157</v>
      </c>
      <c r="B100">
        <v>0</v>
      </c>
      <c r="C100" t="s">
        <v>158</v>
      </c>
    </row>
    <row r="101" spans="1:3">
      <c r="A101" s="8" t="s">
        <v>159</v>
      </c>
      <c r="B101">
        <v>0</v>
      </c>
      <c r="C101" t="s">
        <v>160</v>
      </c>
    </row>
    <row r="102" spans="1:3">
      <c r="A102" s="8" t="s">
        <v>161</v>
      </c>
      <c r="B102">
        <v>0</v>
      </c>
      <c r="C102" t="s">
        <v>162</v>
      </c>
    </row>
    <row r="103" spans="1:3">
      <c r="A103" s="8" t="s">
        <v>163</v>
      </c>
      <c r="B103">
        <v>0</v>
      </c>
      <c r="C103" t="s">
        <v>164</v>
      </c>
    </row>
    <row r="104" spans="1:3">
      <c r="A104" s="8" t="s">
        <v>165</v>
      </c>
      <c r="B104">
        <v>0</v>
      </c>
      <c r="C104" t="s">
        <v>166</v>
      </c>
    </row>
    <row r="105" spans="1:3">
      <c r="A105" s="8" t="s">
        <v>167</v>
      </c>
      <c r="B105">
        <v>0</v>
      </c>
      <c r="C105" t="s">
        <v>168</v>
      </c>
    </row>
    <row r="106" spans="1:3">
      <c r="A106" s="8" t="s">
        <v>169</v>
      </c>
      <c r="B106">
        <v>0</v>
      </c>
      <c r="C106" t="s">
        <v>170</v>
      </c>
    </row>
    <row r="107" spans="1:3">
      <c r="A107" s="8" t="s">
        <v>171</v>
      </c>
      <c r="B107">
        <v>0</v>
      </c>
      <c r="C107" t="s">
        <v>172</v>
      </c>
    </row>
    <row r="108" spans="1:3">
      <c r="A108" s="8" t="s">
        <v>173</v>
      </c>
      <c r="B108">
        <v>0</v>
      </c>
      <c r="C108" t="s">
        <v>174</v>
      </c>
    </row>
    <row r="109" spans="1:3">
      <c r="A109" s="8" t="s">
        <v>175</v>
      </c>
      <c r="B109">
        <v>0</v>
      </c>
      <c r="C109" t="s">
        <v>176</v>
      </c>
    </row>
    <row r="110" spans="1:3">
      <c r="A110" s="8" t="s">
        <v>177</v>
      </c>
      <c r="B110">
        <v>0</v>
      </c>
      <c r="C110" t="s">
        <v>178</v>
      </c>
    </row>
    <row r="111" spans="1:3">
      <c r="A111" s="8" t="s">
        <v>179</v>
      </c>
      <c r="B111">
        <v>0</v>
      </c>
      <c r="C111" t="s">
        <v>180</v>
      </c>
    </row>
    <row r="112" spans="1:3">
      <c r="A112" s="8" t="s">
        <v>181</v>
      </c>
      <c r="B112">
        <v>0</v>
      </c>
      <c r="C112" t="s">
        <v>182</v>
      </c>
    </row>
    <row r="113" spans="1:3">
      <c r="A113" s="8" t="s">
        <v>183</v>
      </c>
      <c r="B113">
        <v>0</v>
      </c>
      <c r="C113" t="s">
        <v>184</v>
      </c>
    </row>
    <row r="114" spans="1:3">
      <c r="A114" s="8" t="s">
        <v>47</v>
      </c>
    </row>
    <row r="115" spans="1:3">
      <c r="A115" s="8" t="s">
        <v>185</v>
      </c>
      <c r="B115">
        <v>0</v>
      </c>
      <c r="C115" t="s">
        <v>186</v>
      </c>
    </row>
    <row r="116" spans="1:3">
      <c r="A116" s="8" t="s">
        <v>187</v>
      </c>
      <c r="B116">
        <v>0</v>
      </c>
      <c r="C116" t="s">
        <v>188</v>
      </c>
    </row>
    <row r="117" spans="1:3">
      <c r="A117" s="8" t="s">
        <v>189</v>
      </c>
      <c r="B117">
        <v>0</v>
      </c>
      <c r="C117" t="s">
        <v>190</v>
      </c>
    </row>
    <row r="118" spans="1:3">
      <c r="A118" s="8" t="s">
        <v>191</v>
      </c>
      <c r="B118">
        <v>0</v>
      </c>
      <c r="C118" t="s">
        <v>192</v>
      </c>
    </row>
    <row r="119" spans="1:3">
      <c r="A119" s="8" t="s">
        <v>193</v>
      </c>
      <c r="B119">
        <v>0</v>
      </c>
      <c r="C119" t="s">
        <v>194</v>
      </c>
    </row>
    <row r="120" spans="1:3">
      <c r="A120" s="8" t="s">
        <v>195</v>
      </c>
      <c r="B120">
        <v>0</v>
      </c>
      <c r="C120" t="s">
        <v>196</v>
      </c>
    </row>
    <row r="121" spans="1:3">
      <c r="A121" s="8" t="s">
        <v>52</v>
      </c>
    </row>
    <row r="122" spans="1:3">
      <c r="A122" s="8" t="s">
        <v>197</v>
      </c>
      <c r="B122">
        <v>0</v>
      </c>
      <c r="C122" t="s">
        <v>198</v>
      </c>
    </row>
    <row r="123" spans="1:3">
      <c r="A123" s="8" t="s">
        <v>199</v>
      </c>
      <c r="B123">
        <v>0</v>
      </c>
      <c r="C123" t="s">
        <v>200</v>
      </c>
    </row>
    <row r="124" spans="1:3">
      <c r="A124" s="8" t="s">
        <v>201</v>
      </c>
      <c r="B124">
        <v>0</v>
      </c>
      <c r="C124" t="s">
        <v>202</v>
      </c>
    </row>
    <row r="125" spans="1:3">
      <c r="A125" s="8" t="s">
        <v>203</v>
      </c>
      <c r="B125">
        <v>0</v>
      </c>
      <c r="C125" t="s">
        <v>204</v>
      </c>
    </row>
    <row r="126" spans="1:3">
      <c r="A126" s="8" t="s">
        <v>205</v>
      </c>
      <c r="B126">
        <v>0</v>
      </c>
      <c r="C126" t="s">
        <v>206</v>
      </c>
    </row>
    <row r="127" spans="1:3">
      <c r="A127" s="8" t="s">
        <v>207</v>
      </c>
      <c r="B127">
        <v>0</v>
      </c>
      <c r="C127" t="s">
        <v>208</v>
      </c>
    </row>
    <row r="128" spans="1:3">
      <c r="A128" s="8" t="s">
        <v>209</v>
      </c>
      <c r="B128">
        <v>0</v>
      </c>
      <c r="C128" t="s">
        <v>210</v>
      </c>
    </row>
    <row r="129" spans="1:3">
      <c r="A129" s="8" t="s">
        <v>211</v>
      </c>
      <c r="B129">
        <v>0</v>
      </c>
      <c r="C129" t="s">
        <v>212</v>
      </c>
    </row>
    <row r="130" spans="1:3">
      <c r="A130" s="8" t="s">
        <v>213</v>
      </c>
    </row>
    <row r="131" spans="1:3">
      <c r="A131" s="8" t="s">
        <v>214</v>
      </c>
    </row>
    <row r="132" spans="1:3">
      <c r="A132" s="8" t="s">
        <v>215</v>
      </c>
      <c r="B132">
        <v>0</v>
      </c>
      <c r="C132" t="s">
        <v>216</v>
      </c>
    </row>
    <row r="133" spans="1:3">
      <c r="A133" s="8" t="s">
        <v>217</v>
      </c>
      <c r="B133">
        <v>0</v>
      </c>
      <c r="C133" t="s">
        <v>218</v>
      </c>
    </row>
    <row r="134" spans="1:3">
      <c r="A134" s="8" t="s">
        <v>219</v>
      </c>
      <c r="B134">
        <v>0</v>
      </c>
      <c r="C134" t="s">
        <v>220</v>
      </c>
    </row>
    <row r="135" spans="1:3">
      <c r="A135" s="8" t="s">
        <v>221</v>
      </c>
      <c r="B135">
        <v>0</v>
      </c>
      <c r="C135" t="s">
        <v>222</v>
      </c>
    </row>
    <row r="136" spans="1:3">
      <c r="A136" s="8" t="s">
        <v>223</v>
      </c>
      <c r="B136">
        <v>0</v>
      </c>
      <c r="C136" t="s">
        <v>224</v>
      </c>
    </row>
    <row r="137" spans="1:3">
      <c r="A137" s="8" t="s">
        <v>225</v>
      </c>
      <c r="B137">
        <v>0</v>
      </c>
      <c r="C137" t="s">
        <v>226</v>
      </c>
    </row>
    <row r="138" spans="1:3">
      <c r="A138" s="8" t="s">
        <v>227</v>
      </c>
    </row>
    <row r="139" spans="1:3">
      <c r="A139" s="8" t="s">
        <v>228</v>
      </c>
      <c r="B139">
        <v>0</v>
      </c>
      <c r="C139" t="s">
        <v>229</v>
      </c>
    </row>
    <row r="140" spans="1:3">
      <c r="A140" s="8" t="s">
        <v>230</v>
      </c>
    </row>
    <row r="141" spans="1:3">
      <c r="A141" s="8" t="s">
        <v>231</v>
      </c>
      <c r="B141">
        <v>0</v>
      </c>
      <c r="C141" t="s">
        <v>232</v>
      </c>
    </row>
    <row r="142" spans="1:3">
      <c r="A142" s="8" t="s">
        <v>233</v>
      </c>
      <c r="B142">
        <v>0</v>
      </c>
      <c r="C142" t="s">
        <v>234</v>
      </c>
    </row>
    <row r="143" spans="1:3">
      <c r="A143" s="8" t="s">
        <v>235</v>
      </c>
      <c r="B143">
        <v>0</v>
      </c>
      <c r="C143" t="s">
        <v>236</v>
      </c>
    </row>
    <row r="144" spans="1:3">
      <c r="A144" s="8" t="s">
        <v>237</v>
      </c>
    </row>
    <row r="145" spans="1:3">
      <c r="A145" s="8" t="s">
        <v>238</v>
      </c>
      <c r="B145">
        <v>0</v>
      </c>
      <c r="C145" t="s">
        <v>239</v>
      </c>
    </row>
    <row r="146" spans="1:3">
      <c r="A146" s="8" t="s">
        <v>240</v>
      </c>
      <c r="B146">
        <v>0</v>
      </c>
      <c r="C146" t="s">
        <v>241</v>
      </c>
    </row>
    <row r="147" spans="1:3">
      <c r="A147" s="8" t="s">
        <v>242</v>
      </c>
    </row>
    <row r="148" spans="1:3">
      <c r="A148" s="8" t="s">
        <v>243</v>
      </c>
    </row>
    <row r="149" spans="1:3">
      <c r="A149" s="8" t="s">
        <v>244</v>
      </c>
      <c r="B149">
        <v>0</v>
      </c>
      <c r="C149" t="s">
        <v>245</v>
      </c>
    </row>
    <row r="150" spans="1:3">
      <c r="A150" s="8" t="s">
        <v>246</v>
      </c>
      <c r="B150">
        <v>1851.856</v>
      </c>
      <c r="C150" t="s">
        <v>247</v>
      </c>
    </row>
    <row r="151" spans="1:3">
      <c r="A151" s="8" t="s">
        <v>248</v>
      </c>
      <c r="B151">
        <v>0</v>
      </c>
      <c r="C151" t="s">
        <v>249</v>
      </c>
    </row>
    <row r="152" spans="1:3">
      <c r="A152" s="8" t="s">
        <v>250</v>
      </c>
      <c r="B152">
        <v>0</v>
      </c>
      <c r="C152" t="s">
        <v>251</v>
      </c>
    </row>
    <row r="153" spans="1:3">
      <c r="A153" s="8" t="s">
        <v>252</v>
      </c>
      <c r="B153">
        <v>0</v>
      </c>
      <c r="C153" t="s">
        <v>253</v>
      </c>
    </row>
    <row r="154" spans="1:3">
      <c r="A154" s="8" t="s">
        <v>254</v>
      </c>
      <c r="B154">
        <v>0</v>
      </c>
      <c r="C154" t="s">
        <v>255</v>
      </c>
    </row>
    <row r="155" spans="1:3">
      <c r="A155" s="8" t="s">
        <v>256</v>
      </c>
    </row>
    <row r="156" spans="1:3">
      <c r="A156" s="8" t="s">
        <v>257</v>
      </c>
      <c r="B156">
        <v>596.40499999999997</v>
      </c>
      <c r="C156" t="s">
        <v>258</v>
      </c>
    </row>
    <row r="157" spans="1:3">
      <c r="A157" s="8" t="s">
        <v>259</v>
      </c>
      <c r="B157">
        <v>0</v>
      </c>
      <c r="C157" t="s">
        <v>260</v>
      </c>
    </row>
    <row r="158" spans="1:3">
      <c r="A158" s="8" t="s">
        <v>261</v>
      </c>
      <c r="B158">
        <v>0</v>
      </c>
      <c r="C158" t="s">
        <v>262</v>
      </c>
    </row>
    <row r="159" spans="1:3">
      <c r="A159" s="8" t="s">
        <v>254</v>
      </c>
      <c r="B159">
        <v>0</v>
      </c>
      <c r="C159" t="s">
        <v>263</v>
      </c>
    </row>
    <row r="160" spans="1:3">
      <c r="A160" s="8" t="s">
        <v>264</v>
      </c>
    </row>
    <row r="161" spans="1:3">
      <c r="A161" s="8" t="s">
        <v>4</v>
      </c>
    </row>
    <row r="162" spans="1:3">
      <c r="A162" s="8" t="s">
        <v>265</v>
      </c>
      <c r="B162">
        <v>0</v>
      </c>
      <c r="C162" t="s">
        <v>266</v>
      </c>
    </row>
    <row r="163" spans="1:3">
      <c r="A163" s="8" t="s">
        <v>19</v>
      </c>
    </row>
    <row r="164" spans="1:3">
      <c r="A164" s="8" t="s">
        <v>267</v>
      </c>
      <c r="B164">
        <v>0</v>
      </c>
      <c r="C164" t="s">
        <v>268</v>
      </c>
    </row>
    <row r="165" spans="1:3">
      <c r="A165" s="8" t="s">
        <v>269</v>
      </c>
      <c r="B165">
        <v>0</v>
      </c>
      <c r="C165" t="s">
        <v>270</v>
      </c>
    </row>
    <row r="166" spans="1:3">
      <c r="A166" s="8" t="s">
        <v>271</v>
      </c>
      <c r="B166">
        <v>0</v>
      </c>
      <c r="C166" t="s">
        <v>272</v>
      </c>
    </row>
    <row r="167" spans="1:3">
      <c r="A167" s="8" t="s">
        <v>273</v>
      </c>
      <c r="B167">
        <v>0</v>
      </c>
      <c r="C167" t="s">
        <v>274</v>
      </c>
    </row>
    <row r="168" spans="1:3">
      <c r="A168" s="8" t="s">
        <v>275</v>
      </c>
    </row>
    <row r="169" spans="1:3">
      <c r="A169" s="8" t="s">
        <v>4</v>
      </c>
    </row>
    <row r="170" spans="1:3">
      <c r="A170" s="8" t="s">
        <v>276</v>
      </c>
      <c r="B170">
        <v>0</v>
      </c>
      <c r="C170" t="s">
        <v>277</v>
      </c>
    </row>
    <row r="171" spans="1:3">
      <c r="A171" s="8" t="s">
        <v>278</v>
      </c>
      <c r="B171">
        <v>0</v>
      </c>
      <c r="C171" t="s">
        <v>279</v>
      </c>
    </row>
    <row r="172" spans="1:3">
      <c r="A172" s="8" t="s">
        <v>280</v>
      </c>
      <c r="B172">
        <v>0</v>
      </c>
      <c r="C172" t="s">
        <v>281</v>
      </c>
    </row>
    <row r="173" spans="1:3">
      <c r="A173" s="8" t="s">
        <v>282</v>
      </c>
      <c r="B173">
        <v>0</v>
      </c>
      <c r="C173" t="s">
        <v>283</v>
      </c>
    </row>
    <row r="174" spans="1:3">
      <c r="A174" s="8" t="s">
        <v>19</v>
      </c>
    </row>
    <row r="175" spans="1:3">
      <c r="A175" s="8" t="s">
        <v>284</v>
      </c>
      <c r="B175">
        <v>0</v>
      </c>
      <c r="C175" t="s">
        <v>285</v>
      </c>
    </row>
    <row r="176" spans="1:3">
      <c r="A176" s="8" t="s">
        <v>286</v>
      </c>
      <c r="B176">
        <v>0</v>
      </c>
      <c r="C176" t="s">
        <v>287</v>
      </c>
    </row>
    <row r="177" spans="1:3">
      <c r="A177" s="8" t="s">
        <v>288</v>
      </c>
      <c r="B177">
        <v>0</v>
      </c>
      <c r="C177" t="s">
        <v>289</v>
      </c>
    </row>
    <row r="178" spans="1:3">
      <c r="A178" s="8" t="s">
        <v>290</v>
      </c>
      <c r="B178">
        <v>0</v>
      </c>
      <c r="C178" t="s">
        <v>291</v>
      </c>
    </row>
    <row r="179" spans="1:3">
      <c r="A179" s="8" t="s">
        <v>292</v>
      </c>
    </row>
    <row r="180" spans="1:3">
      <c r="A180" s="8" t="s">
        <v>293</v>
      </c>
      <c r="B180">
        <v>0</v>
      </c>
      <c r="C180" t="s">
        <v>294</v>
      </c>
    </row>
    <row r="181" spans="1:3">
      <c r="A181" s="8" t="s">
        <v>295</v>
      </c>
      <c r="B181">
        <v>0</v>
      </c>
      <c r="C181" t="s">
        <v>296</v>
      </c>
    </row>
    <row r="182" spans="1:3">
      <c r="A182" s="8" t="s">
        <v>297</v>
      </c>
      <c r="B182">
        <v>0</v>
      </c>
      <c r="C182" t="s">
        <v>298</v>
      </c>
    </row>
    <row r="183" spans="1:3">
      <c r="A183" s="8" t="s">
        <v>299</v>
      </c>
      <c r="B183">
        <v>0</v>
      </c>
      <c r="C183" t="s">
        <v>300</v>
      </c>
    </row>
    <row r="184" spans="1:3">
      <c r="A184" s="8" t="s">
        <v>301</v>
      </c>
    </row>
    <row r="185" spans="1:3">
      <c r="A185" s="8" t="s">
        <v>25</v>
      </c>
    </row>
    <row r="186" spans="1:3">
      <c r="A186" s="8" t="s">
        <v>302</v>
      </c>
      <c r="B186">
        <v>0</v>
      </c>
      <c r="C186" t="s">
        <v>303</v>
      </c>
    </row>
    <row r="187" spans="1:3">
      <c r="A187" s="8" t="s">
        <v>36</v>
      </c>
    </row>
    <row r="188" spans="1:3">
      <c r="A188" s="8" t="s">
        <v>304</v>
      </c>
      <c r="B188">
        <v>0</v>
      </c>
      <c r="C188" t="s">
        <v>305</v>
      </c>
    </row>
    <row r="189" spans="1:3">
      <c r="A189" s="8" t="s">
        <v>306</v>
      </c>
      <c r="B189">
        <v>0</v>
      </c>
      <c r="C189" t="s">
        <v>307</v>
      </c>
    </row>
    <row r="190" spans="1:3">
      <c r="A190" s="8" t="s">
        <v>308</v>
      </c>
      <c r="B190">
        <v>0</v>
      </c>
      <c r="C190" t="s">
        <v>309</v>
      </c>
    </row>
    <row r="191" spans="1:3">
      <c r="A191" s="8" t="s">
        <v>310</v>
      </c>
      <c r="B191">
        <v>0</v>
      </c>
      <c r="C191" t="s">
        <v>311</v>
      </c>
    </row>
    <row r="192" spans="1:3">
      <c r="A192" s="8" t="s">
        <v>312</v>
      </c>
      <c r="B192">
        <v>0</v>
      </c>
      <c r="C192" t="s">
        <v>313</v>
      </c>
    </row>
    <row r="193" spans="1:3">
      <c r="A193" s="8" t="s">
        <v>47</v>
      </c>
    </row>
    <row r="194" spans="1:3">
      <c r="A194" s="8" t="s">
        <v>314</v>
      </c>
      <c r="B194">
        <v>0</v>
      </c>
      <c r="C194" t="s">
        <v>315</v>
      </c>
    </row>
    <row r="195" spans="1:3">
      <c r="A195" s="8" t="s">
        <v>52</v>
      </c>
    </row>
    <row r="196" spans="1:3">
      <c r="A196" s="8" t="s">
        <v>316</v>
      </c>
      <c r="B196">
        <v>0</v>
      </c>
      <c r="C196" t="s">
        <v>317</v>
      </c>
    </row>
    <row r="197" spans="1:3">
      <c r="A197" s="8" t="s">
        <v>318</v>
      </c>
      <c r="B197">
        <v>0</v>
      </c>
      <c r="C197" t="s">
        <v>319</v>
      </c>
    </row>
    <row r="198" spans="1:3">
      <c r="A198" s="8" t="s">
        <v>320</v>
      </c>
      <c r="B198">
        <v>0</v>
      </c>
      <c r="C198" t="s">
        <v>321</v>
      </c>
    </row>
    <row r="199" spans="1:3">
      <c r="A199" s="8" t="s">
        <v>322</v>
      </c>
      <c r="B199">
        <v>0</v>
      </c>
      <c r="C199" t="s">
        <v>323</v>
      </c>
    </row>
    <row r="200" spans="1:3">
      <c r="A200" s="8" t="s">
        <v>324</v>
      </c>
    </row>
    <row r="201" spans="1:3">
      <c r="A201" s="8" t="s">
        <v>25</v>
      </c>
    </row>
    <row r="202" spans="1:3">
      <c r="A202" s="8" t="s">
        <v>325</v>
      </c>
      <c r="B202">
        <v>0</v>
      </c>
      <c r="C202" t="s">
        <v>326</v>
      </c>
    </row>
    <row r="203" spans="1:3">
      <c r="A203" s="8" t="s">
        <v>327</v>
      </c>
      <c r="B203">
        <v>0</v>
      </c>
      <c r="C203" t="s">
        <v>328</v>
      </c>
    </row>
    <row r="204" spans="1:3">
      <c r="A204" s="8" t="s">
        <v>329</v>
      </c>
      <c r="B204">
        <v>0</v>
      </c>
      <c r="C204" t="s">
        <v>330</v>
      </c>
    </row>
    <row r="205" spans="1:3">
      <c r="A205" s="8" t="s">
        <v>331</v>
      </c>
      <c r="B205">
        <v>0</v>
      </c>
      <c r="C205" t="s">
        <v>332</v>
      </c>
    </row>
    <row r="206" spans="1:3">
      <c r="A206" s="8" t="s">
        <v>333</v>
      </c>
      <c r="B206">
        <v>0</v>
      </c>
      <c r="C206" t="s">
        <v>334</v>
      </c>
    </row>
    <row r="207" spans="1:3">
      <c r="A207" s="8" t="s">
        <v>335</v>
      </c>
      <c r="B207">
        <v>0</v>
      </c>
      <c r="C207" t="s">
        <v>336</v>
      </c>
    </row>
    <row r="208" spans="1:3">
      <c r="A208" s="8" t="s">
        <v>337</v>
      </c>
      <c r="B208">
        <v>0</v>
      </c>
      <c r="C208" t="s">
        <v>338</v>
      </c>
    </row>
    <row r="209" spans="1:3">
      <c r="A209" s="8" t="s">
        <v>339</v>
      </c>
      <c r="B209">
        <v>0</v>
      </c>
      <c r="C209" t="s">
        <v>340</v>
      </c>
    </row>
    <row r="210" spans="1:3">
      <c r="A210" s="8" t="s">
        <v>36</v>
      </c>
    </row>
    <row r="211" spans="1:3">
      <c r="A211" s="8" t="s">
        <v>325</v>
      </c>
      <c r="B211">
        <v>0</v>
      </c>
      <c r="C211" t="s">
        <v>341</v>
      </c>
    </row>
    <row r="212" spans="1:3">
      <c r="A212" s="8" t="s">
        <v>342</v>
      </c>
      <c r="B212">
        <v>0</v>
      </c>
      <c r="C212" t="s">
        <v>343</v>
      </c>
    </row>
    <row r="213" spans="1:3">
      <c r="A213" s="8" t="s">
        <v>344</v>
      </c>
      <c r="B213">
        <v>0</v>
      </c>
      <c r="C213" t="s">
        <v>345</v>
      </c>
    </row>
    <row r="214" spans="1:3">
      <c r="A214" s="8" t="s">
        <v>329</v>
      </c>
      <c r="B214">
        <v>0</v>
      </c>
      <c r="C214" t="s">
        <v>346</v>
      </c>
    </row>
    <row r="215" spans="1:3">
      <c r="A215" s="8" t="s">
        <v>331</v>
      </c>
      <c r="B215">
        <v>0</v>
      </c>
      <c r="C215" t="s">
        <v>347</v>
      </c>
    </row>
    <row r="216" spans="1:3">
      <c r="A216" s="8" t="s">
        <v>333</v>
      </c>
      <c r="B216">
        <v>0</v>
      </c>
      <c r="C216" t="s">
        <v>348</v>
      </c>
    </row>
    <row r="217" spans="1:3">
      <c r="A217" s="8" t="s">
        <v>349</v>
      </c>
      <c r="B217">
        <v>0</v>
      </c>
      <c r="C217" t="s">
        <v>350</v>
      </c>
    </row>
    <row r="218" spans="1:3">
      <c r="A218" s="8" t="s">
        <v>351</v>
      </c>
      <c r="B218">
        <v>0</v>
      </c>
      <c r="C218" t="s">
        <v>352</v>
      </c>
    </row>
    <row r="219" spans="1:3">
      <c r="A219" s="8" t="s">
        <v>337</v>
      </c>
      <c r="B219">
        <v>0</v>
      </c>
      <c r="C219" t="s">
        <v>353</v>
      </c>
    </row>
    <row r="220" spans="1:3">
      <c r="A220" s="8" t="s">
        <v>339</v>
      </c>
      <c r="B220">
        <v>0</v>
      </c>
      <c r="C220" t="s">
        <v>354</v>
      </c>
    </row>
    <row r="221" spans="1:3">
      <c r="A221" s="8" t="s">
        <v>47</v>
      </c>
    </row>
    <row r="222" spans="1:3">
      <c r="A222" s="8" t="s">
        <v>355</v>
      </c>
      <c r="B222">
        <v>0</v>
      </c>
      <c r="C222" t="s">
        <v>356</v>
      </c>
    </row>
    <row r="223" spans="1:3">
      <c r="A223" s="8" t="s">
        <v>357</v>
      </c>
      <c r="B223">
        <v>0</v>
      </c>
      <c r="C223" t="s">
        <v>358</v>
      </c>
    </row>
    <row r="224" spans="1:3">
      <c r="A224" s="8" t="s">
        <v>359</v>
      </c>
      <c r="B224">
        <v>0</v>
      </c>
      <c r="C224" t="s">
        <v>360</v>
      </c>
    </row>
    <row r="225" spans="1:3">
      <c r="A225" s="8" t="s">
        <v>361</v>
      </c>
      <c r="B225">
        <v>0</v>
      </c>
      <c r="C225" t="s">
        <v>362</v>
      </c>
    </row>
    <row r="226" spans="1:3">
      <c r="A226" s="8" t="s">
        <v>363</v>
      </c>
      <c r="B226">
        <v>0</v>
      </c>
      <c r="C226" t="s">
        <v>364</v>
      </c>
    </row>
    <row r="227" spans="1:3">
      <c r="A227" s="8" t="s">
        <v>365</v>
      </c>
      <c r="B227">
        <v>0</v>
      </c>
      <c r="C227" t="s">
        <v>366</v>
      </c>
    </row>
    <row r="228" spans="1:3">
      <c r="A228" s="8" t="s">
        <v>367</v>
      </c>
      <c r="B228">
        <v>0</v>
      </c>
      <c r="C228" t="s">
        <v>368</v>
      </c>
    </row>
    <row r="229" spans="1:3">
      <c r="A229" s="8" t="s">
        <v>369</v>
      </c>
      <c r="B229">
        <v>0</v>
      </c>
      <c r="C229" t="s">
        <v>370</v>
      </c>
    </row>
    <row r="230" spans="1:3">
      <c r="A230" s="8" t="s">
        <v>371</v>
      </c>
      <c r="B230">
        <v>0</v>
      </c>
      <c r="C230" t="s">
        <v>372</v>
      </c>
    </row>
    <row r="231" spans="1:3">
      <c r="A231" s="8" t="s">
        <v>373</v>
      </c>
      <c r="B231">
        <v>0</v>
      </c>
      <c r="C231" t="s">
        <v>374</v>
      </c>
    </row>
    <row r="232" spans="1:3">
      <c r="A232" s="8" t="s">
        <v>52</v>
      </c>
    </row>
    <row r="233" spans="1:3">
      <c r="A233" s="8" t="s">
        <v>355</v>
      </c>
      <c r="B233">
        <v>0</v>
      </c>
      <c r="C233" t="s">
        <v>375</v>
      </c>
    </row>
    <row r="234" spans="1:3">
      <c r="A234" s="8" t="s">
        <v>357</v>
      </c>
      <c r="B234">
        <v>0</v>
      </c>
      <c r="C234" t="s">
        <v>376</v>
      </c>
    </row>
    <row r="235" spans="1:3">
      <c r="A235" s="8" t="s">
        <v>359</v>
      </c>
      <c r="B235">
        <v>0</v>
      </c>
      <c r="C235" t="s">
        <v>377</v>
      </c>
    </row>
    <row r="236" spans="1:3">
      <c r="A236" s="8" t="s">
        <v>361</v>
      </c>
      <c r="B236">
        <v>0</v>
      </c>
      <c r="C236" t="s">
        <v>378</v>
      </c>
    </row>
    <row r="237" spans="1:3">
      <c r="A237" s="8" t="s">
        <v>363</v>
      </c>
      <c r="B237">
        <v>0</v>
      </c>
      <c r="C237" t="s">
        <v>379</v>
      </c>
    </row>
    <row r="238" spans="1:3">
      <c r="A238" s="8" t="s">
        <v>365</v>
      </c>
      <c r="B238">
        <v>0</v>
      </c>
      <c r="C238" t="s">
        <v>380</v>
      </c>
    </row>
    <row r="239" spans="1:3">
      <c r="A239" s="8" t="s">
        <v>367</v>
      </c>
      <c r="B239">
        <v>0</v>
      </c>
      <c r="C239" t="s">
        <v>381</v>
      </c>
    </row>
    <row r="240" spans="1:3">
      <c r="A240" s="8" t="s">
        <v>369</v>
      </c>
      <c r="B240">
        <v>0</v>
      </c>
      <c r="C240" t="s">
        <v>382</v>
      </c>
    </row>
    <row r="241" spans="1:3">
      <c r="A241" s="8" t="s">
        <v>371</v>
      </c>
      <c r="B241">
        <v>0</v>
      </c>
      <c r="C241" t="s">
        <v>383</v>
      </c>
    </row>
    <row r="242" spans="1:3">
      <c r="A242" s="8" t="s">
        <v>373</v>
      </c>
      <c r="B242">
        <v>0</v>
      </c>
      <c r="C242" t="s">
        <v>384</v>
      </c>
    </row>
    <row r="243" spans="1:3">
      <c r="A243" s="8" t="s">
        <v>385</v>
      </c>
    </row>
    <row r="244" spans="1:3">
      <c r="A244" s="8" t="s">
        <v>4</v>
      </c>
    </row>
    <row r="245" spans="1:3">
      <c r="A245" s="8" t="s">
        <v>386</v>
      </c>
    </row>
    <row r="246" spans="1:3">
      <c r="A246" s="8" t="s">
        <v>387</v>
      </c>
    </row>
    <row r="247" spans="1:3">
      <c r="A247" s="8" t="s">
        <v>388</v>
      </c>
      <c r="B247">
        <v>0</v>
      </c>
      <c r="C247" t="s">
        <v>389</v>
      </c>
    </row>
    <row r="248" spans="1:3">
      <c r="A248" s="8" t="s">
        <v>390</v>
      </c>
      <c r="B248">
        <v>0</v>
      </c>
      <c r="C248" t="s">
        <v>391</v>
      </c>
    </row>
    <row r="249" spans="1:3">
      <c r="A249" s="8" t="s">
        <v>392</v>
      </c>
      <c r="B249">
        <v>0</v>
      </c>
      <c r="C249" t="s">
        <v>393</v>
      </c>
    </row>
    <row r="250" spans="1:3">
      <c r="A250" s="8" t="s">
        <v>394</v>
      </c>
      <c r="B250">
        <v>0</v>
      </c>
      <c r="C250" t="s">
        <v>395</v>
      </c>
    </row>
    <row r="251" spans="1:3">
      <c r="A251" s="8" t="s">
        <v>396</v>
      </c>
      <c r="B251">
        <v>0</v>
      </c>
      <c r="C251" t="s">
        <v>397</v>
      </c>
    </row>
    <row r="252" spans="1:3">
      <c r="A252" s="8" t="s">
        <v>398</v>
      </c>
      <c r="B252">
        <v>0</v>
      </c>
      <c r="C252" t="s">
        <v>399</v>
      </c>
    </row>
    <row r="253" spans="1:3">
      <c r="A253" s="8" t="s">
        <v>400</v>
      </c>
    </row>
    <row r="254" spans="1:3">
      <c r="A254" s="8" t="s">
        <v>401</v>
      </c>
      <c r="B254">
        <v>0</v>
      </c>
      <c r="C254" t="s">
        <v>402</v>
      </c>
    </row>
    <row r="255" spans="1:3">
      <c r="A255" s="8" t="s">
        <v>403</v>
      </c>
      <c r="B255">
        <v>0</v>
      </c>
      <c r="C255" t="s">
        <v>404</v>
      </c>
    </row>
    <row r="256" spans="1:3">
      <c r="A256" s="8" t="s">
        <v>405</v>
      </c>
      <c r="B256">
        <v>0</v>
      </c>
      <c r="C256" t="s">
        <v>406</v>
      </c>
    </row>
    <row r="257" spans="1:3">
      <c r="A257" s="8" t="s">
        <v>407</v>
      </c>
      <c r="B257">
        <v>0</v>
      </c>
      <c r="C257" t="s">
        <v>408</v>
      </c>
    </row>
    <row r="258" spans="1:3">
      <c r="A258" s="8" t="s">
        <v>409</v>
      </c>
      <c r="B258">
        <v>0</v>
      </c>
      <c r="C258" t="s">
        <v>410</v>
      </c>
    </row>
    <row r="259" spans="1:3">
      <c r="A259" s="8" t="s">
        <v>411</v>
      </c>
      <c r="B259">
        <v>0</v>
      </c>
      <c r="C259" t="s">
        <v>412</v>
      </c>
    </row>
    <row r="260" spans="1:3">
      <c r="A260" s="8" t="s">
        <v>413</v>
      </c>
    </row>
    <row r="261" spans="1:3">
      <c r="A261" s="8" t="s">
        <v>414</v>
      </c>
      <c r="B261">
        <v>0</v>
      </c>
      <c r="C261" t="s">
        <v>415</v>
      </c>
    </row>
    <row r="262" spans="1:3">
      <c r="A262" s="8" t="s">
        <v>416</v>
      </c>
      <c r="B262">
        <v>0</v>
      </c>
      <c r="C262" t="s">
        <v>417</v>
      </c>
    </row>
    <row r="263" spans="1:3">
      <c r="A263" s="8" t="s">
        <v>418</v>
      </c>
      <c r="B263">
        <v>0</v>
      </c>
      <c r="C263" t="s">
        <v>419</v>
      </c>
    </row>
    <row r="264" spans="1:3">
      <c r="A264" s="8" t="s">
        <v>420</v>
      </c>
      <c r="B264">
        <v>0</v>
      </c>
      <c r="C264" t="s">
        <v>421</v>
      </c>
    </row>
    <row r="265" spans="1:3">
      <c r="A265" s="8" t="s">
        <v>422</v>
      </c>
      <c r="B265">
        <v>0</v>
      </c>
      <c r="C265" t="s">
        <v>423</v>
      </c>
    </row>
    <row r="266" spans="1:3">
      <c r="A266" s="8" t="s">
        <v>424</v>
      </c>
      <c r="B266">
        <v>0</v>
      </c>
      <c r="C266" t="s">
        <v>425</v>
      </c>
    </row>
    <row r="267" spans="1:3">
      <c r="A267" s="8" t="s">
        <v>426</v>
      </c>
    </row>
    <row r="268" spans="1:3">
      <c r="A268" s="8" t="s">
        <v>427</v>
      </c>
      <c r="B268">
        <v>0</v>
      </c>
      <c r="C268" t="s">
        <v>428</v>
      </c>
    </row>
    <row r="269" spans="1:3">
      <c r="A269" s="8" t="s">
        <v>429</v>
      </c>
      <c r="B269">
        <v>0</v>
      </c>
      <c r="C269" t="s">
        <v>430</v>
      </c>
    </row>
    <row r="270" spans="1:3">
      <c r="A270" s="8" t="s">
        <v>431</v>
      </c>
      <c r="B270">
        <v>0</v>
      </c>
      <c r="C270" t="s">
        <v>432</v>
      </c>
    </row>
    <row r="271" spans="1:3">
      <c r="A271" s="8" t="s">
        <v>433</v>
      </c>
      <c r="B271">
        <v>0</v>
      </c>
      <c r="C271" t="s">
        <v>434</v>
      </c>
    </row>
    <row r="272" spans="1:3">
      <c r="A272" s="8" t="s">
        <v>435</v>
      </c>
    </row>
    <row r="273" spans="1:3">
      <c r="A273" s="8" t="s">
        <v>387</v>
      </c>
    </row>
    <row r="274" spans="1:3">
      <c r="A274" s="8" t="s">
        <v>388</v>
      </c>
      <c r="B274">
        <v>0</v>
      </c>
      <c r="C274" t="s">
        <v>436</v>
      </c>
    </row>
    <row r="275" spans="1:3">
      <c r="A275" s="8" t="s">
        <v>390</v>
      </c>
      <c r="B275">
        <v>0</v>
      </c>
      <c r="C275" t="s">
        <v>437</v>
      </c>
    </row>
    <row r="276" spans="1:3">
      <c r="A276" s="8" t="s">
        <v>392</v>
      </c>
      <c r="B276">
        <v>0</v>
      </c>
      <c r="C276" t="s">
        <v>438</v>
      </c>
    </row>
    <row r="277" spans="1:3">
      <c r="A277" s="8" t="s">
        <v>394</v>
      </c>
      <c r="B277">
        <v>0</v>
      </c>
      <c r="C277" t="s">
        <v>439</v>
      </c>
    </row>
    <row r="278" spans="1:3">
      <c r="A278" s="8" t="s">
        <v>396</v>
      </c>
      <c r="B278">
        <v>0</v>
      </c>
      <c r="C278" t="s">
        <v>440</v>
      </c>
    </row>
    <row r="279" spans="1:3">
      <c r="A279" s="8" t="s">
        <v>398</v>
      </c>
      <c r="B279">
        <v>0</v>
      </c>
      <c r="C279" t="s">
        <v>441</v>
      </c>
    </row>
    <row r="280" spans="1:3">
      <c r="A280" s="8" t="s">
        <v>400</v>
      </c>
    </row>
    <row r="281" spans="1:3">
      <c r="A281" s="8" t="s">
        <v>401</v>
      </c>
      <c r="B281">
        <v>0</v>
      </c>
      <c r="C281" t="s">
        <v>442</v>
      </c>
    </row>
    <row r="282" spans="1:3">
      <c r="A282" s="8" t="s">
        <v>403</v>
      </c>
      <c r="B282">
        <v>0</v>
      </c>
      <c r="C282" t="s">
        <v>443</v>
      </c>
    </row>
    <row r="283" spans="1:3">
      <c r="A283" s="8" t="s">
        <v>405</v>
      </c>
      <c r="B283">
        <v>0</v>
      </c>
      <c r="C283" t="s">
        <v>444</v>
      </c>
    </row>
    <row r="284" spans="1:3">
      <c r="A284" s="8" t="s">
        <v>407</v>
      </c>
      <c r="B284">
        <v>0</v>
      </c>
      <c r="C284" t="s">
        <v>445</v>
      </c>
    </row>
    <row r="285" spans="1:3">
      <c r="A285" s="8" t="s">
        <v>409</v>
      </c>
      <c r="B285">
        <v>0</v>
      </c>
      <c r="C285" t="s">
        <v>446</v>
      </c>
    </row>
    <row r="286" spans="1:3">
      <c r="A286" s="8" t="s">
        <v>411</v>
      </c>
      <c r="B286">
        <v>0</v>
      </c>
      <c r="C286" t="s">
        <v>447</v>
      </c>
    </row>
    <row r="287" spans="1:3">
      <c r="A287" s="8" t="s">
        <v>413</v>
      </c>
    </row>
    <row r="288" spans="1:3">
      <c r="A288" s="8" t="s">
        <v>414</v>
      </c>
      <c r="B288">
        <v>0</v>
      </c>
      <c r="C288" t="s">
        <v>448</v>
      </c>
    </row>
    <row r="289" spans="1:3">
      <c r="A289" s="8" t="s">
        <v>416</v>
      </c>
      <c r="B289">
        <v>0</v>
      </c>
      <c r="C289" t="s">
        <v>449</v>
      </c>
    </row>
    <row r="290" spans="1:3">
      <c r="A290" s="8" t="s">
        <v>418</v>
      </c>
      <c r="B290">
        <v>0</v>
      </c>
      <c r="C290" t="s">
        <v>450</v>
      </c>
    </row>
    <row r="291" spans="1:3">
      <c r="A291" s="8" t="s">
        <v>420</v>
      </c>
      <c r="B291">
        <v>0</v>
      </c>
      <c r="C291" t="s">
        <v>451</v>
      </c>
    </row>
    <row r="292" spans="1:3">
      <c r="A292" s="8" t="s">
        <v>422</v>
      </c>
      <c r="B292">
        <v>0</v>
      </c>
      <c r="C292" t="s">
        <v>452</v>
      </c>
    </row>
    <row r="293" spans="1:3">
      <c r="A293" s="8" t="s">
        <v>424</v>
      </c>
      <c r="B293">
        <v>0</v>
      </c>
      <c r="C293" t="s">
        <v>453</v>
      </c>
    </row>
    <row r="294" spans="1:3">
      <c r="A294" s="8" t="s">
        <v>426</v>
      </c>
    </row>
    <row r="295" spans="1:3">
      <c r="A295" s="8" t="s">
        <v>427</v>
      </c>
      <c r="B295">
        <v>0</v>
      </c>
      <c r="C295" t="s">
        <v>454</v>
      </c>
    </row>
    <row r="296" spans="1:3">
      <c r="A296" s="8" t="s">
        <v>429</v>
      </c>
      <c r="B296">
        <v>0</v>
      </c>
      <c r="C296" t="s">
        <v>455</v>
      </c>
    </row>
    <row r="297" spans="1:3">
      <c r="A297" s="8" t="s">
        <v>431</v>
      </c>
      <c r="B297">
        <v>0</v>
      </c>
      <c r="C297" t="s">
        <v>456</v>
      </c>
    </row>
    <row r="298" spans="1:3">
      <c r="A298" s="8" t="s">
        <v>433</v>
      </c>
      <c r="B298">
        <v>0</v>
      </c>
      <c r="C298" t="s">
        <v>457</v>
      </c>
    </row>
    <row r="299" spans="1:3">
      <c r="A299" s="8" t="s">
        <v>19</v>
      </c>
    </row>
    <row r="300" spans="1:3">
      <c r="A300" s="8" t="s">
        <v>386</v>
      </c>
    </row>
    <row r="301" spans="1:3">
      <c r="A301" s="8" t="s">
        <v>387</v>
      </c>
    </row>
    <row r="302" spans="1:3">
      <c r="A302" s="8" t="s">
        <v>458</v>
      </c>
      <c r="B302">
        <v>0</v>
      </c>
      <c r="C302" t="s">
        <v>459</v>
      </c>
    </row>
    <row r="303" spans="1:3">
      <c r="A303" s="8" t="s">
        <v>460</v>
      </c>
      <c r="B303">
        <v>0</v>
      </c>
      <c r="C303" t="s">
        <v>461</v>
      </c>
    </row>
    <row r="304" spans="1:3">
      <c r="A304" s="8" t="s">
        <v>462</v>
      </c>
      <c r="B304">
        <v>0</v>
      </c>
      <c r="C304" t="s">
        <v>463</v>
      </c>
    </row>
    <row r="305" spans="1:3">
      <c r="A305" s="8" t="s">
        <v>464</v>
      </c>
      <c r="B305">
        <v>0</v>
      </c>
      <c r="C305" t="s">
        <v>465</v>
      </c>
    </row>
    <row r="306" spans="1:3">
      <c r="A306" s="8" t="s">
        <v>466</v>
      </c>
      <c r="B306">
        <v>0</v>
      </c>
      <c r="C306" t="s">
        <v>467</v>
      </c>
    </row>
    <row r="307" spans="1:3">
      <c r="A307" s="8" t="s">
        <v>468</v>
      </c>
      <c r="B307">
        <v>0</v>
      </c>
      <c r="C307" t="s">
        <v>469</v>
      </c>
    </row>
    <row r="308" spans="1:3">
      <c r="A308" s="8" t="s">
        <v>400</v>
      </c>
    </row>
    <row r="309" spans="1:3">
      <c r="A309" s="8" t="s">
        <v>470</v>
      </c>
      <c r="B309">
        <v>0</v>
      </c>
      <c r="C309" t="s">
        <v>471</v>
      </c>
    </row>
    <row r="310" spans="1:3">
      <c r="A310" s="8" t="s">
        <v>472</v>
      </c>
      <c r="B310">
        <v>0</v>
      </c>
      <c r="C310" t="s">
        <v>473</v>
      </c>
    </row>
    <row r="311" spans="1:3">
      <c r="A311" s="8" t="s">
        <v>474</v>
      </c>
      <c r="B311">
        <v>0</v>
      </c>
      <c r="C311" t="s">
        <v>475</v>
      </c>
    </row>
    <row r="312" spans="1:3">
      <c r="A312" s="8" t="s">
        <v>476</v>
      </c>
      <c r="B312">
        <v>0</v>
      </c>
      <c r="C312" t="s">
        <v>477</v>
      </c>
    </row>
    <row r="313" spans="1:3">
      <c r="A313" s="8" t="s">
        <v>478</v>
      </c>
      <c r="B313">
        <v>0</v>
      </c>
      <c r="C313" t="s">
        <v>479</v>
      </c>
    </row>
    <row r="314" spans="1:3">
      <c r="A314" s="8" t="s">
        <v>480</v>
      </c>
      <c r="B314">
        <v>0</v>
      </c>
      <c r="C314" t="s">
        <v>481</v>
      </c>
    </row>
    <row r="315" spans="1:3">
      <c r="A315" s="8" t="s">
        <v>413</v>
      </c>
    </row>
    <row r="316" spans="1:3">
      <c r="A316" s="8" t="s">
        <v>482</v>
      </c>
      <c r="B316">
        <v>0</v>
      </c>
      <c r="C316" t="s">
        <v>483</v>
      </c>
    </row>
    <row r="317" spans="1:3">
      <c r="A317" s="8" t="s">
        <v>484</v>
      </c>
      <c r="B317">
        <v>0</v>
      </c>
      <c r="C317" t="s">
        <v>485</v>
      </c>
    </row>
    <row r="318" spans="1:3">
      <c r="A318" s="8" t="s">
        <v>486</v>
      </c>
      <c r="B318">
        <v>0</v>
      </c>
      <c r="C318" t="s">
        <v>487</v>
      </c>
    </row>
    <row r="319" spans="1:3">
      <c r="A319" s="8" t="s">
        <v>488</v>
      </c>
      <c r="B319">
        <v>0</v>
      </c>
      <c r="C319" t="s">
        <v>489</v>
      </c>
    </row>
    <row r="320" spans="1:3">
      <c r="A320" s="8" t="s">
        <v>490</v>
      </c>
      <c r="B320">
        <v>0</v>
      </c>
      <c r="C320" t="s">
        <v>491</v>
      </c>
    </row>
    <row r="321" spans="1:3">
      <c r="A321" s="8" t="s">
        <v>492</v>
      </c>
      <c r="B321">
        <v>0</v>
      </c>
      <c r="C321" t="s">
        <v>493</v>
      </c>
    </row>
    <row r="322" spans="1:3">
      <c r="A322" s="8" t="s">
        <v>426</v>
      </c>
    </row>
    <row r="323" spans="1:3">
      <c r="A323" s="8" t="s">
        <v>494</v>
      </c>
      <c r="B323">
        <v>0</v>
      </c>
      <c r="C323" t="s">
        <v>495</v>
      </c>
    </row>
    <row r="324" spans="1:3">
      <c r="A324" s="8" t="s">
        <v>496</v>
      </c>
      <c r="B324">
        <v>0</v>
      </c>
      <c r="C324" t="s">
        <v>497</v>
      </c>
    </row>
    <row r="325" spans="1:3">
      <c r="A325" s="8" t="s">
        <v>498</v>
      </c>
      <c r="B325">
        <v>0</v>
      </c>
      <c r="C325" t="s">
        <v>499</v>
      </c>
    </row>
    <row r="326" spans="1:3">
      <c r="A326" s="8" t="s">
        <v>500</v>
      </c>
      <c r="B326">
        <v>0</v>
      </c>
      <c r="C326" t="s">
        <v>501</v>
      </c>
    </row>
    <row r="327" spans="1:3">
      <c r="A327" s="8" t="s">
        <v>435</v>
      </c>
    </row>
    <row r="328" spans="1:3">
      <c r="A328" s="8" t="s">
        <v>387</v>
      </c>
    </row>
    <row r="329" spans="1:3">
      <c r="A329" s="8" t="s">
        <v>458</v>
      </c>
      <c r="B329">
        <v>0</v>
      </c>
      <c r="C329" t="s">
        <v>502</v>
      </c>
    </row>
    <row r="330" spans="1:3">
      <c r="A330" s="8" t="s">
        <v>460</v>
      </c>
      <c r="B330">
        <v>0</v>
      </c>
      <c r="C330" t="s">
        <v>503</v>
      </c>
    </row>
    <row r="331" spans="1:3">
      <c r="A331" s="8" t="s">
        <v>462</v>
      </c>
      <c r="B331">
        <v>0</v>
      </c>
      <c r="C331" t="s">
        <v>504</v>
      </c>
    </row>
    <row r="332" spans="1:3">
      <c r="A332" s="8" t="s">
        <v>464</v>
      </c>
      <c r="B332">
        <v>0</v>
      </c>
      <c r="C332" t="s">
        <v>505</v>
      </c>
    </row>
    <row r="333" spans="1:3">
      <c r="A333" s="8" t="s">
        <v>466</v>
      </c>
      <c r="B333">
        <v>0</v>
      </c>
      <c r="C333" t="s">
        <v>506</v>
      </c>
    </row>
    <row r="334" spans="1:3">
      <c r="A334" s="8" t="s">
        <v>468</v>
      </c>
      <c r="B334">
        <v>0</v>
      </c>
      <c r="C334" t="s">
        <v>507</v>
      </c>
    </row>
    <row r="335" spans="1:3">
      <c r="A335" s="8" t="s">
        <v>400</v>
      </c>
    </row>
    <row r="336" spans="1:3">
      <c r="A336" s="8" t="s">
        <v>470</v>
      </c>
      <c r="B336">
        <v>0</v>
      </c>
      <c r="C336" t="s">
        <v>508</v>
      </c>
    </row>
    <row r="337" spans="1:3">
      <c r="A337" s="8" t="s">
        <v>472</v>
      </c>
      <c r="B337">
        <v>0</v>
      </c>
      <c r="C337" t="s">
        <v>509</v>
      </c>
    </row>
    <row r="338" spans="1:3">
      <c r="A338" s="8" t="s">
        <v>474</v>
      </c>
      <c r="B338">
        <v>0</v>
      </c>
      <c r="C338" t="s">
        <v>510</v>
      </c>
    </row>
    <row r="339" spans="1:3">
      <c r="A339" s="8" t="s">
        <v>476</v>
      </c>
      <c r="B339">
        <v>0</v>
      </c>
      <c r="C339" t="s">
        <v>511</v>
      </c>
    </row>
    <row r="340" spans="1:3">
      <c r="A340" s="8" t="s">
        <v>478</v>
      </c>
      <c r="B340">
        <v>0</v>
      </c>
      <c r="C340" t="s">
        <v>512</v>
      </c>
    </row>
    <row r="341" spans="1:3">
      <c r="A341" s="8" t="s">
        <v>480</v>
      </c>
      <c r="B341">
        <v>0</v>
      </c>
      <c r="C341" t="s">
        <v>513</v>
      </c>
    </row>
    <row r="342" spans="1:3">
      <c r="A342" s="8" t="s">
        <v>413</v>
      </c>
    </row>
    <row r="343" spans="1:3">
      <c r="A343" s="8" t="s">
        <v>482</v>
      </c>
      <c r="B343">
        <v>0</v>
      </c>
      <c r="C343" t="s">
        <v>514</v>
      </c>
    </row>
    <row r="344" spans="1:3">
      <c r="A344" s="8" t="s">
        <v>484</v>
      </c>
      <c r="B344">
        <v>0</v>
      </c>
      <c r="C344" t="s">
        <v>515</v>
      </c>
    </row>
    <row r="345" spans="1:3">
      <c r="A345" s="8" t="s">
        <v>486</v>
      </c>
      <c r="B345">
        <v>0</v>
      </c>
      <c r="C345" t="s">
        <v>516</v>
      </c>
    </row>
    <row r="346" spans="1:3">
      <c r="A346" s="8" t="s">
        <v>488</v>
      </c>
      <c r="B346">
        <v>0</v>
      </c>
      <c r="C346" t="s">
        <v>517</v>
      </c>
    </row>
    <row r="347" spans="1:3">
      <c r="A347" s="8" t="s">
        <v>490</v>
      </c>
      <c r="B347">
        <v>0</v>
      </c>
      <c r="C347" t="s">
        <v>518</v>
      </c>
    </row>
    <row r="348" spans="1:3">
      <c r="A348" s="8" t="s">
        <v>492</v>
      </c>
      <c r="B348">
        <v>0</v>
      </c>
      <c r="C348" t="s">
        <v>519</v>
      </c>
    </row>
    <row r="349" spans="1:3">
      <c r="A349" s="8" t="s">
        <v>426</v>
      </c>
    </row>
    <row r="350" spans="1:3">
      <c r="A350" s="8" t="s">
        <v>494</v>
      </c>
      <c r="B350">
        <v>0</v>
      </c>
      <c r="C350" t="s">
        <v>520</v>
      </c>
    </row>
    <row r="351" spans="1:3">
      <c r="A351" s="8" t="s">
        <v>496</v>
      </c>
      <c r="B351">
        <v>0</v>
      </c>
      <c r="C351" t="s">
        <v>521</v>
      </c>
    </row>
    <row r="352" spans="1:3">
      <c r="A352" s="8" t="s">
        <v>498</v>
      </c>
      <c r="B352">
        <v>0</v>
      </c>
      <c r="C352" t="s">
        <v>522</v>
      </c>
    </row>
    <row r="353" spans="1:3">
      <c r="A353" s="8" t="s">
        <v>500</v>
      </c>
      <c r="B353">
        <v>0</v>
      </c>
      <c r="C353" t="s">
        <v>523</v>
      </c>
    </row>
    <row r="354" spans="1:3">
      <c r="A354" s="8" t="s">
        <v>524</v>
      </c>
    </row>
    <row r="355" spans="1:3">
      <c r="A355" s="8" t="s">
        <v>4</v>
      </c>
    </row>
    <row r="356" spans="1:3">
      <c r="A356" s="8" t="s">
        <v>525</v>
      </c>
      <c r="B356">
        <v>0</v>
      </c>
      <c r="C356" t="s">
        <v>526</v>
      </c>
    </row>
    <row r="357" spans="1:3">
      <c r="A357" s="8" t="s">
        <v>527</v>
      </c>
      <c r="B357">
        <v>0</v>
      </c>
      <c r="C357" t="s">
        <v>528</v>
      </c>
    </row>
    <row r="358" spans="1:3">
      <c r="A358" s="8" t="s">
        <v>529</v>
      </c>
      <c r="B358">
        <v>0</v>
      </c>
      <c r="C358" t="s">
        <v>530</v>
      </c>
    </row>
    <row r="359" spans="1:3">
      <c r="A359" s="8" t="s">
        <v>531</v>
      </c>
      <c r="B359">
        <v>0</v>
      </c>
      <c r="C359" t="s">
        <v>532</v>
      </c>
    </row>
    <row r="360" spans="1:3">
      <c r="A360" s="8" t="s">
        <v>533</v>
      </c>
      <c r="B360">
        <v>0</v>
      </c>
      <c r="C360" t="s">
        <v>534</v>
      </c>
    </row>
    <row r="361" spans="1:3">
      <c r="A361" s="8" t="s">
        <v>535</v>
      </c>
      <c r="B361">
        <v>0</v>
      </c>
      <c r="C361" t="s">
        <v>536</v>
      </c>
    </row>
    <row r="362" spans="1:3">
      <c r="A362" s="8" t="s">
        <v>537</v>
      </c>
      <c r="B362">
        <v>0</v>
      </c>
      <c r="C362" t="s">
        <v>538</v>
      </c>
    </row>
    <row r="363" spans="1:3">
      <c r="A363" s="8" t="s">
        <v>539</v>
      </c>
      <c r="B363">
        <v>0</v>
      </c>
      <c r="C363" t="s">
        <v>540</v>
      </c>
    </row>
    <row r="364" spans="1:3">
      <c r="A364" s="8" t="s">
        <v>541</v>
      </c>
      <c r="B364">
        <v>0</v>
      </c>
      <c r="C364" t="s">
        <v>542</v>
      </c>
    </row>
    <row r="365" spans="1:3">
      <c r="A365" s="8" t="s">
        <v>543</v>
      </c>
      <c r="B365">
        <v>0</v>
      </c>
      <c r="C365" t="s">
        <v>544</v>
      </c>
    </row>
    <row r="366" spans="1:3">
      <c r="A366" s="8" t="s">
        <v>545</v>
      </c>
      <c r="B366">
        <v>0</v>
      </c>
      <c r="C366" t="s">
        <v>546</v>
      </c>
    </row>
    <row r="367" spans="1:3">
      <c r="A367" s="8" t="s">
        <v>19</v>
      </c>
    </row>
    <row r="368" spans="1:3">
      <c r="A368" s="8" t="s">
        <v>547</v>
      </c>
      <c r="B368">
        <v>0</v>
      </c>
      <c r="C368" t="s">
        <v>548</v>
      </c>
    </row>
    <row r="369" spans="1:3">
      <c r="A369" s="8" t="s">
        <v>549</v>
      </c>
      <c r="B369">
        <v>0</v>
      </c>
      <c r="C369" t="s">
        <v>550</v>
      </c>
    </row>
    <row r="370" spans="1:3">
      <c r="A370" s="8" t="s">
        <v>551</v>
      </c>
      <c r="B370">
        <v>0</v>
      </c>
      <c r="C370" t="s">
        <v>552</v>
      </c>
    </row>
    <row r="371" spans="1:3">
      <c r="A371" s="8" t="s">
        <v>553</v>
      </c>
      <c r="B371">
        <v>0</v>
      </c>
      <c r="C371" t="s">
        <v>554</v>
      </c>
    </row>
    <row r="372" spans="1:3">
      <c r="A372" s="8" t="s">
        <v>555</v>
      </c>
    </row>
    <row r="373" spans="1:3">
      <c r="A373" s="8" t="s">
        <v>4</v>
      </c>
    </row>
    <row r="374" spans="1:3">
      <c r="A374" s="8" t="s">
        <v>556</v>
      </c>
      <c r="B374">
        <v>0</v>
      </c>
      <c r="C374" t="s">
        <v>557</v>
      </c>
    </row>
    <row r="375" spans="1:3">
      <c r="A375" s="8" t="s">
        <v>558</v>
      </c>
      <c r="B375">
        <v>0</v>
      </c>
      <c r="C375" t="s">
        <v>559</v>
      </c>
    </row>
    <row r="376" spans="1:3">
      <c r="A376" s="8" t="s">
        <v>560</v>
      </c>
      <c r="B376">
        <v>0</v>
      </c>
      <c r="C376" t="s">
        <v>561</v>
      </c>
    </row>
    <row r="377" spans="1:3">
      <c r="A377" s="8" t="s">
        <v>562</v>
      </c>
      <c r="B377">
        <v>0</v>
      </c>
      <c r="C377" t="s">
        <v>563</v>
      </c>
    </row>
    <row r="378" spans="1:3">
      <c r="A378" s="8" t="s">
        <v>564</v>
      </c>
      <c r="B378">
        <v>0</v>
      </c>
      <c r="C378" t="s">
        <v>565</v>
      </c>
    </row>
    <row r="379" spans="1:3">
      <c r="A379" s="8" t="s">
        <v>566</v>
      </c>
      <c r="B379">
        <v>0</v>
      </c>
      <c r="C379" t="s">
        <v>567</v>
      </c>
    </row>
    <row r="380" spans="1:3">
      <c r="A380" s="8" t="s">
        <v>568</v>
      </c>
      <c r="B380">
        <v>0</v>
      </c>
      <c r="C380" t="s">
        <v>569</v>
      </c>
    </row>
    <row r="381" spans="1:3">
      <c r="A381" s="8" t="s">
        <v>570</v>
      </c>
      <c r="B381">
        <v>0</v>
      </c>
      <c r="C381" t="s">
        <v>571</v>
      </c>
    </row>
    <row r="382" spans="1:3">
      <c r="A382" s="8" t="s">
        <v>572</v>
      </c>
      <c r="B382">
        <v>0</v>
      </c>
      <c r="C382" t="s">
        <v>573</v>
      </c>
    </row>
    <row r="383" spans="1:3">
      <c r="A383" s="8" t="s">
        <v>574</v>
      </c>
      <c r="B383">
        <v>0</v>
      </c>
      <c r="C383" t="s">
        <v>575</v>
      </c>
    </row>
    <row r="384" spans="1:3">
      <c r="A384" s="8" t="s">
        <v>576</v>
      </c>
      <c r="B384">
        <v>0</v>
      </c>
      <c r="C384" t="s">
        <v>577</v>
      </c>
    </row>
    <row r="385" spans="1:3">
      <c r="A385" s="8" t="s">
        <v>578</v>
      </c>
      <c r="B385">
        <v>0</v>
      </c>
      <c r="C385" t="s">
        <v>579</v>
      </c>
    </row>
    <row r="386" spans="1:3">
      <c r="A386" s="8" t="s">
        <v>580</v>
      </c>
      <c r="B386">
        <v>0</v>
      </c>
      <c r="C386" t="s">
        <v>581</v>
      </c>
    </row>
    <row r="387" spans="1:3">
      <c r="A387" s="8" t="s">
        <v>582</v>
      </c>
      <c r="B387">
        <v>0</v>
      </c>
      <c r="C387" t="s">
        <v>583</v>
      </c>
    </row>
    <row r="388" spans="1:3">
      <c r="A388" s="8" t="s">
        <v>584</v>
      </c>
      <c r="B388">
        <v>0</v>
      </c>
      <c r="C388" t="s">
        <v>585</v>
      </c>
    </row>
    <row r="389" spans="1:3">
      <c r="A389" s="8" t="s">
        <v>586</v>
      </c>
      <c r="B389">
        <v>0</v>
      </c>
      <c r="C389" t="s">
        <v>587</v>
      </c>
    </row>
    <row r="390" spans="1:3">
      <c r="A390" s="8" t="s">
        <v>588</v>
      </c>
      <c r="B390">
        <v>0</v>
      </c>
      <c r="C390" t="s">
        <v>589</v>
      </c>
    </row>
    <row r="391" spans="1:3">
      <c r="A391" s="8" t="s">
        <v>590</v>
      </c>
      <c r="B391">
        <v>0</v>
      </c>
      <c r="C391" t="s">
        <v>591</v>
      </c>
    </row>
    <row r="392" spans="1:3">
      <c r="A392" s="8" t="s">
        <v>592</v>
      </c>
      <c r="B392">
        <v>0</v>
      </c>
      <c r="C392" t="s">
        <v>593</v>
      </c>
    </row>
    <row r="393" spans="1:3">
      <c r="A393" s="8" t="s">
        <v>594</v>
      </c>
      <c r="B393">
        <v>0</v>
      </c>
      <c r="C393" t="s">
        <v>595</v>
      </c>
    </row>
    <row r="394" spans="1:3">
      <c r="A394" s="8" t="s">
        <v>596</v>
      </c>
      <c r="B394">
        <v>0</v>
      </c>
      <c r="C394" t="s">
        <v>597</v>
      </c>
    </row>
    <row r="395" spans="1:3">
      <c r="A395" s="8" t="s">
        <v>598</v>
      </c>
      <c r="B395">
        <v>0</v>
      </c>
      <c r="C395" t="s">
        <v>599</v>
      </c>
    </row>
    <row r="396" spans="1:3">
      <c r="A396" s="8" t="s">
        <v>600</v>
      </c>
      <c r="B396">
        <v>0</v>
      </c>
      <c r="C396" t="s">
        <v>601</v>
      </c>
    </row>
    <row r="397" spans="1:3">
      <c r="A397" s="8" t="s">
        <v>602</v>
      </c>
      <c r="B397">
        <v>0</v>
      </c>
      <c r="C397" t="s">
        <v>603</v>
      </c>
    </row>
    <row r="398" spans="1:3">
      <c r="A398" s="8" t="s">
        <v>604</v>
      </c>
      <c r="B398">
        <v>0</v>
      </c>
      <c r="C398" t="s">
        <v>605</v>
      </c>
    </row>
    <row r="399" spans="1:3">
      <c r="A399" s="8" t="s">
        <v>606</v>
      </c>
      <c r="B399">
        <v>0</v>
      </c>
      <c r="C399" t="s">
        <v>607</v>
      </c>
    </row>
    <row r="400" spans="1:3">
      <c r="A400" s="8" t="s">
        <v>608</v>
      </c>
      <c r="B400">
        <v>0</v>
      </c>
      <c r="C400" t="s">
        <v>609</v>
      </c>
    </row>
    <row r="401" spans="1:3">
      <c r="A401" s="8" t="s">
        <v>19</v>
      </c>
    </row>
    <row r="402" spans="1:3">
      <c r="A402" s="8" t="s">
        <v>610</v>
      </c>
      <c r="B402">
        <v>0</v>
      </c>
      <c r="C402" t="s">
        <v>611</v>
      </c>
    </row>
    <row r="403" spans="1:3">
      <c r="A403" s="8" t="s">
        <v>612</v>
      </c>
      <c r="B403">
        <v>0</v>
      </c>
      <c r="C403" t="s">
        <v>613</v>
      </c>
    </row>
    <row r="404" spans="1:3">
      <c r="A404" s="8" t="s">
        <v>614</v>
      </c>
      <c r="B404">
        <v>0</v>
      </c>
      <c r="C404" t="s">
        <v>615</v>
      </c>
    </row>
    <row r="405" spans="1:3">
      <c r="A405" s="8" t="s">
        <v>616</v>
      </c>
    </row>
    <row r="406" spans="1:3">
      <c r="A406" s="8" t="s">
        <v>617</v>
      </c>
      <c r="B406">
        <v>0</v>
      </c>
      <c r="C406" t="s">
        <v>618</v>
      </c>
    </row>
    <row r="407" spans="1:3">
      <c r="A407" s="8" t="s">
        <v>619</v>
      </c>
      <c r="B407">
        <v>0</v>
      </c>
      <c r="C407" t="s">
        <v>620</v>
      </c>
    </row>
    <row r="408" spans="1:3">
      <c r="A408" s="8" t="s">
        <v>621</v>
      </c>
      <c r="B408">
        <v>0</v>
      </c>
      <c r="C408" t="s">
        <v>622</v>
      </c>
    </row>
    <row r="409" spans="1:3">
      <c r="A409" s="8" t="s">
        <v>623</v>
      </c>
      <c r="B409">
        <v>0</v>
      </c>
      <c r="C409" t="s">
        <v>624</v>
      </c>
    </row>
    <row r="410" spans="1:3">
      <c r="A410" s="8" t="s">
        <v>625</v>
      </c>
    </row>
    <row r="411" spans="1:3">
      <c r="A411" s="8" t="s">
        <v>626</v>
      </c>
      <c r="B411">
        <v>0</v>
      </c>
      <c r="C411" t="s">
        <v>627</v>
      </c>
    </row>
    <row r="412" spans="1:3">
      <c r="A412" s="8" t="s">
        <v>628</v>
      </c>
      <c r="B412">
        <v>0</v>
      </c>
      <c r="C412" t="s">
        <v>629</v>
      </c>
    </row>
    <row r="413" spans="1:3">
      <c r="A413" s="8" t="s">
        <v>630</v>
      </c>
      <c r="B413">
        <v>0</v>
      </c>
      <c r="C413" t="s">
        <v>631</v>
      </c>
    </row>
    <row r="414" spans="1:3">
      <c r="A414" s="8" t="s">
        <v>632</v>
      </c>
      <c r="B414">
        <v>0</v>
      </c>
      <c r="C414" t="s">
        <v>633</v>
      </c>
    </row>
    <row r="415" spans="1:3">
      <c r="A415" s="8" t="s">
        <v>634</v>
      </c>
    </row>
    <row r="416" spans="1:3">
      <c r="A416" s="8" t="s">
        <v>635</v>
      </c>
      <c r="B416">
        <v>0</v>
      </c>
      <c r="C416" t="s">
        <v>636</v>
      </c>
    </row>
    <row r="417" spans="1:3">
      <c r="A417" s="8" t="s">
        <v>637</v>
      </c>
      <c r="B417">
        <v>0</v>
      </c>
      <c r="C417" t="s">
        <v>638</v>
      </c>
    </row>
    <row r="418" spans="1:3">
      <c r="A418" s="8" t="s">
        <v>639</v>
      </c>
    </row>
    <row r="419" spans="1:3">
      <c r="A419" s="8" t="s">
        <v>640</v>
      </c>
      <c r="B419">
        <v>0</v>
      </c>
      <c r="C419" t="s">
        <v>641</v>
      </c>
    </row>
    <row r="420" spans="1:3">
      <c r="A420" s="8" t="s">
        <v>642</v>
      </c>
      <c r="B420">
        <v>-30.72</v>
      </c>
      <c r="C420" t="s">
        <v>643</v>
      </c>
    </row>
    <row r="421" spans="1:3">
      <c r="A421" s="8" t="s">
        <v>644</v>
      </c>
      <c r="B421">
        <v>0</v>
      </c>
      <c r="C421" t="s">
        <v>645</v>
      </c>
    </row>
    <row r="422" spans="1:3">
      <c r="A422" s="8" t="s">
        <v>646</v>
      </c>
      <c r="B422">
        <v>0</v>
      </c>
      <c r="C422" t="s">
        <v>647</v>
      </c>
    </row>
    <row r="423" spans="1:3">
      <c r="A423" s="8" t="s">
        <v>648</v>
      </c>
      <c r="B423">
        <v>0</v>
      </c>
      <c r="C423" t="s">
        <v>649</v>
      </c>
    </row>
    <row r="424" spans="1:3">
      <c r="A424" s="8" t="s">
        <v>650</v>
      </c>
      <c r="B424">
        <v>0</v>
      </c>
      <c r="C424" t="s">
        <v>651</v>
      </c>
    </row>
    <row r="425" spans="1:3">
      <c r="A425" s="8" t="s">
        <v>652</v>
      </c>
      <c r="B425">
        <v>3489.55</v>
      </c>
      <c r="C425" t="s">
        <v>653</v>
      </c>
    </row>
    <row r="430" spans="1:3">
      <c r="A430" s="8" t="s">
        <v>654</v>
      </c>
    </row>
    <row r="432" spans="1:3">
      <c r="A432" s="8" t="s">
        <v>655</v>
      </c>
      <c r="B432" t="s">
        <v>2</v>
      </c>
    </row>
    <row r="433" spans="1:3">
      <c r="A433" s="8" t="s">
        <v>3</v>
      </c>
    </row>
    <row r="434" spans="1:3">
      <c r="A434" s="8" t="s">
        <v>4</v>
      </c>
    </row>
    <row r="435" spans="1:3">
      <c r="A435" s="8" t="s">
        <v>5</v>
      </c>
    </row>
    <row r="436" spans="1:3">
      <c r="A436" s="8" t="s">
        <v>7</v>
      </c>
    </row>
    <row r="437" spans="1:3">
      <c r="A437" s="8" t="s">
        <v>9</v>
      </c>
      <c r="B437">
        <v>1.028</v>
      </c>
      <c r="C437" t="s">
        <v>656</v>
      </c>
    </row>
    <row r="438" spans="1:3">
      <c r="A438" s="8" t="s">
        <v>11</v>
      </c>
      <c r="B438">
        <v>0</v>
      </c>
      <c r="C438" t="s">
        <v>657</v>
      </c>
    </row>
    <row r="439" spans="1:3">
      <c r="A439" s="8" t="s">
        <v>13</v>
      </c>
      <c r="B439">
        <v>0</v>
      </c>
      <c r="C439" t="s">
        <v>658</v>
      </c>
    </row>
    <row r="440" spans="1:3">
      <c r="A440" s="8" t="s">
        <v>15</v>
      </c>
      <c r="B440">
        <v>0</v>
      </c>
      <c r="C440" t="s">
        <v>659</v>
      </c>
    </row>
    <row r="441" spans="1:3">
      <c r="A441" s="8" t="s">
        <v>17</v>
      </c>
      <c r="B441">
        <v>0</v>
      </c>
      <c r="C441" t="s">
        <v>660</v>
      </c>
    </row>
    <row r="442" spans="1:3">
      <c r="A442" s="8" t="s">
        <v>19</v>
      </c>
    </row>
    <row r="443" spans="1:3">
      <c r="A443" s="8" t="s">
        <v>7</v>
      </c>
    </row>
    <row r="444" spans="1:3">
      <c r="A444" s="8" t="s">
        <v>21</v>
      </c>
      <c r="B444">
        <v>0</v>
      </c>
      <c r="C444" t="s">
        <v>661</v>
      </c>
    </row>
    <row r="445" spans="1:3">
      <c r="A445" s="8" t="s">
        <v>23</v>
      </c>
    </row>
    <row r="446" spans="1:3">
      <c r="A446" s="8" t="s">
        <v>24</v>
      </c>
    </row>
    <row r="447" spans="1:3">
      <c r="A447" s="8" t="s">
        <v>25</v>
      </c>
    </row>
    <row r="448" spans="1:3">
      <c r="A448" s="8" t="s">
        <v>26</v>
      </c>
      <c r="B448">
        <v>0</v>
      </c>
      <c r="C448" t="s">
        <v>662</v>
      </c>
    </row>
    <row r="449" spans="1:3">
      <c r="A449" s="8" t="s">
        <v>28</v>
      </c>
      <c r="B449">
        <v>0</v>
      </c>
      <c r="C449" t="s">
        <v>663</v>
      </c>
    </row>
    <row r="450" spans="1:3">
      <c r="A450" s="8" t="s">
        <v>30</v>
      </c>
      <c r="B450">
        <v>0</v>
      </c>
      <c r="C450" t="s">
        <v>664</v>
      </c>
    </row>
    <row r="451" spans="1:3">
      <c r="A451" s="8" t="s">
        <v>32</v>
      </c>
      <c r="B451">
        <v>0</v>
      </c>
      <c r="C451" t="s">
        <v>665</v>
      </c>
    </row>
    <row r="452" spans="1:3">
      <c r="A452" s="8" t="s">
        <v>34</v>
      </c>
      <c r="B452">
        <v>0</v>
      </c>
      <c r="C452" t="s">
        <v>666</v>
      </c>
    </row>
    <row r="453" spans="1:3">
      <c r="A453" s="8" t="s">
        <v>36</v>
      </c>
    </row>
    <row r="454" spans="1:3">
      <c r="A454" s="8" t="s">
        <v>37</v>
      </c>
      <c r="B454">
        <v>0</v>
      </c>
      <c r="C454" t="s">
        <v>667</v>
      </c>
    </row>
    <row r="455" spans="1:3">
      <c r="A455" s="8" t="s">
        <v>39</v>
      </c>
      <c r="B455">
        <v>0</v>
      </c>
      <c r="C455" t="s">
        <v>668</v>
      </c>
    </row>
    <row r="456" spans="1:3">
      <c r="A456" s="8" t="s">
        <v>41</v>
      </c>
      <c r="B456">
        <v>0</v>
      </c>
      <c r="C456" t="s">
        <v>669</v>
      </c>
    </row>
    <row r="457" spans="1:3">
      <c r="A457" s="8" t="s">
        <v>43</v>
      </c>
      <c r="B457">
        <v>0</v>
      </c>
      <c r="C457" t="s">
        <v>670</v>
      </c>
    </row>
    <row r="458" spans="1:3">
      <c r="A458" s="8" t="s">
        <v>45</v>
      </c>
      <c r="B458">
        <v>0</v>
      </c>
      <c r="C458" t="s">
        <v>671</v>
      </c>
    </row>
    <row r="459" spans="1:3">
      <c r="A459" s="8" t="s">
        <v>2196</v>
      </c>
      <c r="B459">
        <v>0</v>
      </c>
      <c r="C459" t="s">
        <v>2198</v>
      </c>
    </row>
    <row r="460" spans="1:3">
      <c r="A460" s="8" t="s">
        <v>47</v>
      </c>
    </row>
    <row r="461" spans="1:3">
      <c r="A461" s="8" t="s">
        <v>48</v>
      </c>
      <c r="B461">
        <v>0</v>
      </c>
      <c r="C461" t="s">
        <v>672</v>
      </c>
    </row>
    <row r="462" spans="1:3">
      <c r="A462" s="8" t="s">
        <v>50</v>
      </c>
      <c r="B462">
        <v>0</v>
      </c>
      <c r="C462" t="s">
        <v>673</v>
      </c>
    </row>
    <row r="463" spans="1:3">
      <c r="A463" s="8" t="s">
        <v>52</v>
      </c>
    </row>
    <row r="464" spans="1:3">
      <c r="A464" s="8" t="s">
        <v>53</v>
      </c>
      <c r="B464">
        <v>0</v>
      </c>
      <c r="C464" t="s">
        <v>674</v>
      </c>
    </row>
    <row r="465" spans="1:3">
      <c r="A465" s="8" t="s">
        <v>55</v>
      </c>
      <c r="B465">
        <v>0</v>
      </c>
      <c r="C465" t="s">
        <v>675</v>
      </c>
    </row>
    <row r="466" spans="1:3">
      <c r="A466" s="8" t="s">
        <v>57</v>
      </c>
    </row>
    <row r="467" spans="1:3">
      <c r="A467" s="8" t="s">
        <v>25</v>
      </c>
    </row>
    <row r="468" spans="1:3">
      <c r="A468" s="8" t="s">
        <v>58</v>
      </c>
      <c r="B468">
        <v>0</v>
      </c>
      <c r="C468" t="s">
        <v>676</v>
      </c>
    </row>
    <row r="469" spans="1:3">
      <c r="A469" s="8" t="s">
        <v>60</v>
      </c>
      <c r="B469">
        <v>0</v>
      </c>
      <c r="C469" t="s">
        <v>677</v>
      </c>
    </row>
    <row r="470" spans="1:3">
      <c r="A470" s="8" t="s">
        <v>62</v>
      </c>
      <c r="B470">
        <v>0</v>
      </c>
      <c r="C470" t="s">
        <v>678</v>
      </c>
    </row>
    <row r="471" spans="1:3">
      <c r="A471" s="8" t="s">
        <v>64</v>
      </c>
      <c r="B471">
        <v>0</v>
      </c>
      <c r="C471" t="s">
        <v>679</v>
      </c>
    </row>
    <row r="472" spans="1:3">
      <c r="A472" s="8" t="s">
        <v>66</v>
      </c>
      <c r="B472">
        <v>0</v>
      </c>
      <c r="C472" t="s">
        <v>680</v>
      </c>
    </row>
    <row r="473" spans="1:3">
      <c r="A473" s="8" t="s">
        <v>68</v>
      </c>
      <c r="B473">
        <v>0</v>
      </c>
      <c r="C473" t="s">
        <v>681</v>
      </c>
    </row>
    <row r="474" spans="1:3">
      <c r="A474" s="8" t="s">
        <v>70</v>
      </c>
      <c r="B474">
        <v>0</v>
      </c>
      <c r="C474" t="s">
        <v>682</v>
      </c>
    </row>
    <row r="475" spans="1:3">
      <c r="A475" s="8" t="s">
        <v>72</v>
      </c>
      <c r="B475">
        <v>0</v>
      </c>
      <c r="C475" t="s">
        <v>683</v>
      </c>
    </row>
    <row r="476" spans="1:3">
      <c r="A476" s="8" t="s">
        <v>74</v>
      </c>
      <c r="B476">
        <v>0</v>
      </c>
      <c r="C476" t="s">
        <v>684</v>
      </c>
    </row>
    <row r="477" spans="1:3">
      <c r="A477" s="8" t="s">
        <v>36</v>
      </c>
    </row>
    <row r="478" spans="1:3">
      <c r="A478" s="8" t="s">
        <v>76</v>
      </c>
      <c r="B478">
        <v>0</v>
      </c>
      <c r="C478" t="s">
        <v>685</v>
      </c>
    </row>
    <row r="479" spans="1:3">
      <c r="A479" s="8" t="s">
        <v>78</v>
      </c>
      <c r="B479">
        <v>0</v>
      </c>
      <c r="C479" t="s">
        <v>686</v>
      </c>
    </row>
    <row r="480" spans="1:3">
      <c r="A480" s="8" t="s">
        <v>80</v>
      </c>
      <c r="B480">
        <v>0</v>
      </c>
      <c r="C480" t="s">
        <v>687</v>
      </c>
    </row>
    <row r="481" spans="1:3">
      <c r="A481" s="8" t="s">
        <v>82</v>
      </c>
      <c r="B481">
        <v>0</v>
      </c>
      <c r="C481" t="s">
        <v>688</v>
      </c>
    </row>
    <row r="482" spans="1:3">
      <c r="A482" s="8" t="s">
        <v>84</v>
      </c>
      <c r="B482">
        <v>0</v>
      </c>
      <c r="C482" t="s">
        <v>689</v>
      </c>
    </row>
    <row r="483" spans="1:3">
      <c r="A483" s="8" t="s">
        <v>86</v>
      </c>
      <c r="B483">
        <v>0</v>
      </c>
      <c r="C483" t="s">
        <v>690</v>
      </c>
    </row>
    <row r="484" spans="1:3">
      <c r="A484" s="8" t="s">
        <v>88</v>
      </c>
      <c r="B484">
        <v>0</v>
      </c>
      <c r="C484" t="s">
        <v>691</v>
      </c>
    </row>
    <row r="485" spans="1:3">
      <c r="A485" s="8" t="s">
        <v>90</v>
      </c>
      <c r="B485">
        <v>0</v>
      </c>
      <c r="C485" t="s">
        <v>692</v>
      </c>
    </row>
    <row r="486" spans="1:3">
      <c r="A486" s="8" t="s">
        <v>92</v>
      </c>
      <c r="B486">
        <v>0</v>
      </c>
      <c r="C486" t="s">
        <v>693</v>
      </c>
    </row>
    <row r="487" spans="1:3">
      <c r="A487" s="8" t="s">
        <v>94</v>
      </c>
      <c r="B487">
        <v>0</v>
      </c>
      <c r="C487" t="s">
        <v>694</v>
      </c>
    </row>
    <row r="488" spans="1:3">
      <c r="A488" s="8" t="s">
        <v>96</v>
      </c>
      <c r="B488">
        <v>0</v>
      </c>
      <c r="C488" t="s">
        <v>695</v>
      </c>
    </row>
    <row r="489" spans="1:3">
      <c r="A489" s="8" t="s">
        <v>98</v>
      </c>
      <c r="B489">
        <v>0</v>
      </c>
      <c r="C489" t="s">
        <v>696</v>
      </c>
    </row>
    <row r="490" spans="1:3">
      <c r="A490" s="8" t="s">
        <v>47</v>
      </c>
    </row>
    <row r="491" spans="1:3">
      <c r="A491" s="8" t="s">
        <v>100</v>
      </c>
      <c r="B491">
        <v>0</v>
      </c>
      <c r="C491" t="s">
        <v>697</v>
      </c>
    </row>
    <row r="492" spans="1:3">
      <c r="A492" s="8" t="s">
        <v>102</v>
      </c>
      <c r="B492">
        <v>0</v>
      </c>
      <c r="C492" t="s">
        <v>698</v>
      </c>
    </row>
    <row r="493" spans="1:3">
      <c r="A493" s="8" t="s">
        <v>104</v>
      </c>
      <c r="B493">
        <v>0</v>
      </c>
      <c r="C493" t="s">
        <v>699</v>
      </c>
    </row>
    <row r="494" spans="1:3">
      <c r="A494" s="8" t="s">
        <v>106</v>
      </c>
      <c r="B494">
        <v>0</v>
      </c>
      <c r="C494" t="s">
        <v>700</v>
      </c>
    </row>
    <row r="495" spans="1:3">
      <c r="A495" s="8" t="s">
        <v>108</v>
      </c>
      <c r="B495">
        <v>0</v>
      </c>
      <c r="C495" t="s">
        <v>701</v>
      </c>
    </row>
    <row r="496" spans="1:3">
      <c r="A496" s="8" t="s">
        <v>110</v>
      </c>
      <c r="B496">
        <v>0</v>
      </c>
      <c r="C496" t="s">
        <v>702</v>
      </c>
    </row>
    <row r="497" spans="1:3">
      <c r="A497" s="8" t="s">
        <v>52</v>
      </c>
    </row>
    <row r="498" spans="1:3">
      <c r="A498" s="8" t="s">
        <v>112</v>
      </c>
      <c r="B498">
        <v>0</v>
      </c>
      <c r="C498" t="s">
        <v>703</v>
      </c>
    </row>
    <row r="499" spans="1:3">
      <c r="A499" s="8" t="s">
        <v>114</v>
      </c>
      <c r="B499">
        <v>0</v>
      </c>
      <c r="C499" t="s">
        <v>704</v>
      </c>
    </row>
    <row r="500" spans="1:3">
      <c r="A500" s="8" t="s">
        <v>116</v>
      </c>
      <c r="B500">
        <v>0</v>
      </c>
      <c r="C500" t="s">
        <v>705</v>
      </c>
    </row>
    <row r="501" spans="1:3">
      <c r="A501" s="8" t="s">
        <v>118</v>
      </c>
      <c r="B501">
        <v>0</v>
      </c>
      <c r="C501" t="s">
        <v>706</v>
      </c>
    </row>
    <row r="502" spans="1:3">
      <c r="A502" s="8" t="s">
        <v>120</v>
      </c>
      <c r="B502">
        <v>0</v>
      </c>
      <c r="C502" t="s">
        <v>707</v>
      </c>
    </row>
    <row r="503" spans="1:3">
      <c r="A503" s="8" t="s">
        <v>122</v>
      </c>
      <c r="B503">
        <v>0</v>
      </c>
      <c r="C503" t="s">
        <v>708</v>
      </c>
    </row>
    <row r="504" spans="1:3">
      <c r="A504" s="8" t="s">
        <v>124</v>
      </c>
      <c r="B504">
        <v>0</v>
      </c>
      <c r="C504" t="s">
        <v>709</v>
      </c>
    </row>
    <row r="505" spans="1:3">
      <c r="A505" s="8" t="s">
        <v>126</v>
      </c>
      <c r="B505">
        <v>0</v>
      </c>
      <c r="C505" t="s">
        <v>710</v>
      </c>
    </row>
    <row r="506" spans="1:3">
      <c r="A506" s="8" t="s">
        <v>128</v>
      </c>
    </row>
    <row r="507" spans="1:3">
      <c r="A507" s="8" t="s">
        <v>25</v>
      </c>
    </row>
    <row r="508" spans="1:3">
      <c r="A508" s="8" t="s">
        <v>129</v>
      </c>
      <c r="B508">
        <v>0</v>
      </c>
      <c r="C508" t="s">
        <v>711</v>
      </c>
    </row>
    <row r="509" spans="1:3">
      <c r="A509" s="8" t="s">
        <v>131</v>
      </c>
      <c r="B509">
        <v>0</v>
      </c>
      <c r="C509" t="s">
        <v>712</v>
      </c>
    </row>
    <row r="510" spans="1:3">
      <c r="A510" s="8" t="s">
        <v>133</v>
      </c>
      <c r="B510">
        <v>0</v>
      </c>
      <c r="C510" t="s">
        <v>713</v>
      </c>
    </row>
    <row r="511" spans="1:3">
      <c r="A511" s="8" t="s">
        <v>135</v>
      </c>
      <c r="B511">
        <v>0</v>
      </c>
      <c r="C511" t="s">
        <v>714</v>
      </c>
    </row>
    <row r="512" spans="1:3">
      <c r="A512" s="8" t="s">
        <v>137</v>
      </c>
      <c r="B512">
        <v>0</v>
      </c>
      <c r="C512" t="s">
        <v>715</v>
      </c>
    </row>
    <row r="513" spans="1:3">
      <c r="A513" s="8" t="s">
        <v>139</v>
      </c>
      <c r="B513">
        <v>0</v>
      </c>
      <c r="C513" t="s">
        <v>716</v>
      </c>
    </row>
    <row r="514" spans="1:3">
      <c r="A514" s="8" t="s">
        <v>141</v>
      </c>
      <c r="B514">
        <v>0</v>
      </c>
      <c r="C514" t="s">
        <v>717</v>
      </c>
    </row>
    <row r="515" spans="1:3">
      <c r="A515" s="8" t="s">
        <v>143</v>
      </c>
      <c r="B515">
        <v>0</v>
      </c>
      <c r="C515" t="s">
        <v>718</v>
      </c>
    </row>
    <row r="516" spans="1:3">
      <c r="A516" s="8" t="s">
        <v>145</v>
      </c>
      <c r="B516">
        <v>0</v>
      </c>
      <c r="C516" t="s">
        <v>719</v>
      </c>
    </row>
    <row r="517" spans="1:3">
      <c r="A517" s="8" t="s">
        <v>147</v>
      </c>
      <c r="B517">
        <v>0</v>
      </c>
      <c r="C517" t="s">
        <v>720</v>
      </c>
    </row>
    <row r="518" spans="1:3">
      <c r="A518" s="8" t="s">
        <v>149</v>
      </c>
      <c r="B518">
        <v>0</v>
      </c>
      <c r="C518" t="s">
        <v>721</v>
      </c>
    </row>
    <row r="519" spans="1:3">
      <c r="A519" s="8" t="s">
        <v>151</v>
      </c>
      <c r="B519">
        <v>0</v>
      </c>
      <c r="C519" t="s">
        <v>722</v>
      </c>
    </row>
    <row r="520" spans="1:3">
      <c r="A520" s="8" t="s">
        <v>36</v>
      </c>
    </row>
    <row r="521" spans="1:3">
      <c r="A521" s="8" t="s">
        <v>153</v>
      </c>
      <c r="B521">
        <v>0</v>
      </c>
      <c r="C521" t="s">
        <v>723</v>
      </c>
    </row>
    <row r="522" spans="1:3">
      <c r="A522" s="8" t="s">
        <v>155</v>
      </c>
      <c r="B522">
        <v>0</v>
      </c>
      <c r="C522" t="s">
        <v>724</v>
      </c>
    </row>
    <row r="523" spans="1:3">
      <c r="A523" s="8" t="s">
        <v>157</v>
      </c>
      <c r="B523">
        <v>0</v>
      </c>
      <c r="C523" t="s">
        <v>725</v>
      </c>
    </row>
    <row r="524" spans="1:3">
      <c r="A524" s="8" t="s">
        <v>159</v>
      </c>
      <c r="B524">
        <v>0</v>
      </c>
      <c r="C524" t="s">
        <v>726</v>
      </c>
    </row>
    <row r="525" spans="1:3">
      <c r="A525" s="8" t="s">
        <v>161</v>
      </c>
      <c r="B525">
        <v>0</v>
      </c>
      <c r="C525" t="s">
        <v>727</v>
      </c>
    </row>
    <row r="526" spans="1:3">
      <c r="A526" s="8" t="s">
        <v>163</v>
      </c>
      <c r="B526">
        <v>0</v>
      </c>
      <c r="C526" t="s">
        <v>728</v>
      </c>
    </row>
    <row r="527" spans="1:3">
      <c r="A527" s="8" t="s">
        <v>165</v>
      </c>
      <c r="B527">
        <v>0</v>
      </c>
      <c r="C527" t="s">
        <v>729</v>
      </c>
    </row>
    <row r="528" spans="1:3">
      <c r="A528" s="8" t="s">
        <v>167</v>
      </c>
      <c r="B528">
        <v>0</v>
      </c>
      <c r="C528" t="s">
        <v>730</v>
      </c>
    </row>
    <row r="529" spans="1:3">
      <c r="A529" s="8" t="s">
        <v>169</v>
      </c>
      <c r="B529">
        <v>0</v>
      </c>
      <c r="C529" t="s">
        <v>731</v>
      </c>
    </row>
    <row r="530" spans="1:3">
      <c r="A530" s="8" t="s">
        <v>171</v>
      </c>
      <c r="B530">
        <v>0</v>
      </c>
      <c r="C530" t="s">
        <v>732</v>
      </c>
    </row>
    <row r="531" spans="1:3">
      <c r="A531" s="8" t="s">
        <v>173</v>
      </c>
      <c r="B531">
        <v>0</v>
      </c>
      <c r="C531" t="s">
        <v>733</v>
      </c>
    </row>
    <row r="532" spans="1:3">
      <c r="A532" s="8" t="s">
        <v>175</v>
      </c>
      <c r="B532">
        <v>0</v>
      </c>
      <c r="C532" t="s">
        <v>734</v>
      </c>
    </row>
    <row r="533" spans="1:3">
      <c r="A533" s="8" t="s">
        <v>177</v>
      </c>
      <c r="B533">
        <v>0</v>
      </c>
      <c r="C533" t="s">
        <v>735</v>
      </c>
    </row>
    <row r="534" spans="1:3">
      <c r="A534" s="8" t="s">
        <v>179</v>
      </c>
      <c r="B534">
        <v>0</v>
      </c>
      <c r="C534" t="s">
        <v>736</v>
      </c>
    </row>
    <row r="535" spans="1:3">
      <c r="A535" s="8" t="s">
        <v>181</v>
      </c>
      <c r="B535">
        <v>0</v>
      </c>
      <c r="C535" t="s">
        <v>737</v>
      </c>
    </row>
    <row r="536" spans="1:3">
      <c r="A536" s="8" t="s">
        <v>183</v>
      </c>
      <c r="B536">
        <v>0</v>
      </c>
      <c r="C536" t="s">
        <v>738</v>
      </c>
    </row>
    <row r="537" spans="1:3">
      <c r="A537" s="8" t="s">
        <v>47</v>
      </c>
    </row>
    <row r="538" spans="1:3">
      <c r="A538" s="8" t="s">
        <v>185</v>
      </c>
      <c r="B538">
        <v>0</v>
      </c>
      <c r="C538" t="s">
        <v>739</v>
      </c>
    </row>
    <row r="539" spans="1:3">
      <c r="A539" s="8" t="s">
        <v>187</v>
      </c>
      <c r="B539">
        <v>0</v>
      </c>
      <c r="C539" t="s">
        <v>740</v>
      </c>
    </row>
    <row r="540" spans="1:3">
      <c r="A540" s="8" t="s">
        <v>189</v>
      </c>
      <c r="B540">
        <v>0</v>
      </c>
      <c r="C540" t="s">
        <v>741</v>
      </c>
    </row>
    <row r="541" spans="1:3">
      <c r="A541" s="8" t="s">
        <v>191</v>
      </c>
      <c r="B541">
        <v>0</v>
      </c>
      <c r="C541" t="s">
        <v>742</v>
      </c>
    </row>
    <row r="542" spans="1:3">
      <c r="A542" s="8" t="s">
        <v>193</v>
      </c>
      <c r="B542">
        <v>0</v>
      </c>
      <c r="C542" t="s">
        <v>743</v>
      </c>
    </row>
    <row r="543" spans="1:3">
      <c r="A543" s="8" t="s">
        <v>195</v>
      </c>
      <c r="B543">
        <v>0</v>
      </c>
      <c r="C543" t="s">
        <v>744</v>
      </c>
    </row>
    <row r="544" spans="1:3">
      <c r="A544" s="8" t="s">
        <v>52</v>
      </c>
    </row>
    <row r="545" spans="1:3">
      <c r="A545" s="8" t="s">
        <v>197</v>
      </c>
      <c r="B545">
        <v>0</v>
      </c>
      <c r="C545" t="s">
        <v>745</v>
      </c>
    </row>
    <row r="546" spans="1:3">
      <c r="A546" s="8" t="s">
        <v>199</v>
      </c>
      <c r="B546">
        <v>0</v>
      </c>
      <c r="C546" t="s">
        <v>746</v>
      </c>
    </row>
    <row r="547" spans="1:3">
      <c r="A547" s="8" t="s">
        <v>201</v>
      </c>
      <c r="B547">
        <v>0</v>
      </c>
      <c r="C547" t="s">
        <v>747</v>
      </c>
    </row>
    <row r="548" spans="1:3">
      <c r="A548" s="8" t="s">
        <v>203</v>
      </c>
      <c r="B548">
        <v>0</v>
      </c>
      <c r="C548" t="s">
        <v>748</v>
      </c>
    </row>
    <row r="549" spans="1:3">
      <c r="A549" s="8" t="s">
        <v>205</v>
      </c>
      <c r="B549">
        <v>0</v>
      </c>
      <c r="C549" t="s">
        <v>749</v>
      </c>
    </row>
    <row r="550" spans="1:3">
      <c r="A550" s="8" t="s">
        <v>207</v>
      </c>
      <c r="B550">
        <v>0</v>
      </c>
      <c r="C550" t="s">
        <v>750</v>
      </c>
    </row>
    <row r="551" spans="1:3">
      <c r="A551" s="8" t="s">
        <v>209</v>
      </c>
      <c r="B551">
        <v>0</v>
      </c>
      <c r="C551" t="s">
        <v>751</v>
      </c>
    </row>
    <row r="552" spans="1:3">
      <c r="A552" s="8" t="s">
        <v>211</v>
      </c>
      <c r="B552">
        <v>0</v>
      </c>
      <c r="C552" t="s">
        <v>752</v>
      </c>
    </row>
    <row r="553" spans="1:3">
      <c r="A553" s="8" t="s">
        <v>213</v>
      </c>
    </row>
    <row r="554" spans="1:3">
      <c r="A554" s="8" t="s">
        <v>214</v>
      </c>
    </row>
    <row r="555" spans="1:3">
      <c r="A555" s="8" t="s">
        <v>215</v>
      </c>
      <c r="B555">
        <v>0</v>
      </c>
      <c r="C555" t="s">
        <v>753</v>
      </c>
    </row>
    <row r="556" spans="1:3">
      <c r="A556" s="8" t="s">
        <v>217</v>
      </c>
      <c r="B556">
        <v>0</v>
      </c>
      <c r="C556" t="s">
        <v>754</v>
      </c>
    </row>
    <row r="557" spans="1:3">
      <c r="A557" s="8" t="s">
        <v>219</v>
      </c>
      <c r="B557">
        <v>0</v>
      </c>
      <c r="C557" t="s">
        <v>755</v>
      </c>
    </row>
    <row r="558" spans="1:3">
      <c r="A558" s="8" t="s">
        <v>221</v>
      </c>
      <c r="B558">
        <v>0</v>
      </c>
      <c r="C558" t="s">
        <v>756</v>
      </c>
    </row>
    <row r="559" spans="1:3">
      <c r="A559" s="8" t="s">
        <v>223</v>
      </c>
      <c r="B559">
        <v>0</v>
      </c>
      <c r="C559" t="s">
        <v>757</v>
      </c>
    </row>
    <row r="560" spans="1:3">
      <c r="A560" s="8" t="s">
        <v>225</v>
      </c>
      <c r="B560">
        <v>0</v>
      </c>
      <c r="C560" t="s">
        <v>758</v>
      </c>
    </row>
    <row r="561" spans="1:3">
      <c r="A561" s="8" t="s">
        <v>227</v>
      </c>
    </row>
    <row r="562" spans="1:3">
      <c r="A562" s="8" t="s">
        <v>228</v>
      </c>
      <c r="B562">
        <v>0</v>
      </c>
      <c r="C562" t="s">
        <v>759</v>
      </c>
    </row>
    <row r="563" spans="1:3">
      <c r="A563" s="8" t="s">
        <v>230</v>
      </c>
    </row>
    <row r="564" spans="1:3">
      <c r="A564" s="8" t="s">
        <v>231</v>
      </c>
      <c r="B564">
        <v>0</v>
      </c>
      <c r="C564" t="s">
        <v>760</v>
      </c>
    </row>
    <row r="565" spans="1:3">
      <c r="A565" s="8" t="s">
        <v>233</v>
      </c>
      <c r="B565">
        <v>0</v>
      </c>
      <c r="C565" t="s">
        <v>761</v>
      </c>
    </row>
    <row r="566" spans="1:3">
      <c r="A566" s="8" t="s">
        <v>235</v>
      </c>
      <c r="B566">
        <v>0</v>
      </c>
      <c r="C566" t="s">
        <v>762</v>
      </c>
    </row>
    <row r="567" spans="1:3">
      <c r="A567" s="8" t="s">
        <v>237</v>
      </c>
    </row>
    <row r="568" spans="1:3">
      <c r="A568" s="8" t="s">
        <v>238</v>
      </c>
      <c r="B568">
        <v>0</v>
      </c>
      <c r="C568" t="s">
        <v>763</v>
      </c>
    </row>
    <row r="569" spans="1:3">
      <c r="A569" s="8" t="s">
        <v>240</v>
      </c>
      <c r="B569">
        <v>0</v>
      </c>
      <c r="C569" t="s">
        <v>764</v>
      </c>
    </row>
    <row r="570" spans="1:3">
      <c r="A570" s="8" t="s">
        <v>242</v>
      </c>
    </row>
    <row r="571" spans="1:3">
      <c r="A571" s="8" t="s">
        <v>243</v>
      </c>
    </row>
    <row r="572" spans="1:3">
      <c r="A572" s="8" t="s">
        <v>244</v>
      </c>
      <c r="B572">
        <v>0</v>
      </c>
      <c r="C572" t="s">
        <v>765</v>
      </c>
    </row>
    <row r="573" spans="1:3">
      <c r="A573" s="8" t="s">
        <v>246</v>
      </c>
      <c r="B573">
        <v>17.632999999999999</v>
      </c>
      <c r="C573" t="s">
        <v>766</v>
      </c>
    </row>
    <row r="574" spans="1:3">
      <c r="A574" s="8" t="s">
        <v>248</v>
      </c>
      <c r="B574">
        <v>0</v>
      </c>
      <c r="C574" t="s">
        <v>767</v>
      </c>
    </row>
    <row r="575" spans="1:3">
      <c r="A575" s="8" t="s">
        <v>250</v>
      </c>
      <c r="B575">
        <v>0</v>
      </c>
      <c r="C575" t="s">
        <v>768</v>
      </c>
    </row>
    <row r="576" spans="1:3">
      <c r="A576" s="8" t="s">
        <v>252</v>
      </c>
      <c r="B576">
        <v>0</v>
      </c>
      <c r="C576" t="s">
        <v>769</v>
      </c>
    </row>
    <row r="577" spans="1:3">
      <c r="A577" s="8" t="s">
        <v>254</v>
      </c>
      <c r="B577">
        <v>0</v>
      </c>
      <c r="C577" t="s">
        <v>770</v>
      </c>
    </row>
    <row r="578" spans="1:3">
      <c r="A578" s="8" t="s">
        <v>256</v>
      </c>
    </row>
    <row r="579" spans="1:3">
      <c r="A579" s="8" t="s">
        <v>257</v>
      </c>
      <c r="B579">
        <v>0</v>
      </c>
      <c r="C579" t="s">
        <v>771</v>
      </c>
    </row>
    <row r="580" spans="1:3">
      <c r="A580" s="8" t="s">
        <v>259</v>
      </c>
      <c r="B580">
        <v>0</v>
      </c>
      <c r="C580" t="s">
        <v>772</v>
      </c>
    </row>
    <row r="581" spans="1:3">
      <c r="A581" s="8" t="s">
        <v>261</v>
      </c>
      <c r="B581">
        <v>0</v>
      </c>
      <c r="C581" t="s">
        <v>773</v>
      </c>
    </row>
    <row r="582" spans="1:3">
      <c r="A582" s="8" t="s">
        <v>254</v>
      </c>
      <c r="B582">
        <v>0</v>
      </c>
      <c r="C582" t="s">
        <v>774</v>
      </c>
    </row>
    <row r="583" spans="1:3">
      <c r="A583" s="8" t="s">
        <v>264</v>
      </c>
    </row>
    <row r="584" spans="1:3">
      <c r="A584" s="8" t="s">
        <v>4</v>
      </c>
    </row>
    <row r="585" spans="1:3">
      <c r="A585" s="8" t="s">
        <v>265</v>
      </c>
      <c r="B585">
        <v>0</v>
      </c>
      <c r="C585" t="s">
        <v>775</v>
      </c>
    </row>
    <row r="586" spans="1:3">
      <c r="A586" s="8" t="s">
        <v>19</v>
      </c>
    </row>
    <row r="587" spans="1:3">
      <c r="A587" s="8" t="s">
        <v>267</v>
      </c>
      <c r="B587">
        <v>0</v>
      </c>
      <c r="C587" t="s">
        <v>776</v>
      </c>
    </row>
    <row r="588" spans="1:3">
      <c r="A588" s="8" t="s">
        <v>269</v>
      </c>
      <c r="B588">
        <v>0</v>
      </c>
      <c r="C588" t="s">
        <v>777</v>
      </c>
    </row>
    <row r="589" spans="1:3">
      <c r="A589" s="8" t="s">
        <v>271</v>
      </c>
      <c r="B589">
        <v>0</v>
      </c>
      <c r="C589" t="s">
        <v>778</v>
      </c>
    </row>
    <row r="590" spans="1:3">
      <c r="A590" s="8" t="s">
        <v>273</v>
      </c>
      <c r="B590">
        <v>0</v>
      </c>
      <c r="C590" t="s">
        <v>779</v>
      </c>
    </row>
    <row r="591" spans="1:3">
      <c r="A591" s="8" t="s">
        <v>275</v>
      </c>
    </row>
    <row r="592" spans="1:3">
      <c r="A592" s="8" t="s">
        <v>4</v>
      </c>
    </row>
    <row r="593" spans="1:3">
      <c r="A593" s="8" t="s">
        <v>276</v>
      </c>
      <c r="B593">
        <v>0</v>
      </c>
      <c r="C593" t="s">
        <v>780</v>
      </c>
    </row>
    <row r="594" spans="1:3">
      <c r="A594" s="8" t="s">
        <v>278</v>
      </c>
      <c r="B594">
        <v>0</v>
      </c>
      <c r="C594" t="s">
        <v>781</v>
      </c>
    </row>
    <row r="595" spans="1:3">
      <c r="A595" s="8" t="s">
        <v>280</v>
      </c>
      <c r="B595">
        <v>0</v>
      </c>
      <c r="C595" t="s">
        <v>782</v>
      </c>
    </row>
    <row r="596" spans="1:3">
      <c r="A596" s="8" t="s">
        <v>282</v>
      </c>
      <c r="B596">
        <v>0</v>
      </c>
      <c r="C596" t="s">
        <v>783</v>
      </c>
    </row>
    <row r="597" spans="1:3">
      <c r="A597" s="8" t="s">
        <v>19</v>
      </c>
    </row>
    <row r="598" spans="1:3">
      <c r="A598" s="8" t="s">
        <v>284</v>
      </c>
      <c r="B598">
        <v>0</v>
      </c>
      <c r="C598" t="s">
        <v>784</v>
      </c>
    </row>
    <row r="599" spans="1:3">
      <c r="A599" s="8" t="s">
        <v>286</v>
      </c>
      <c r="B599">
        <v>0</v>
      </c>
      <c r="C599" t="s">
        <v>785</v>
      </c>
    </row>
    <row r="600" spans="1:3">
      <c r="A600" s="8" t="s">
        <v>288</v>
      </c>
      <c r="B600">
        <v>0</v>
      </c>
      <c r="C600" t="s">
        <v>786</v>
      </c>
    </row>
    <row r="601" spans="1:3">
      <c r="A601" s="8" t="s">
        <v>290</v>
      </c>
      <c r="B601">
        <v>0</v>
      </c>
      <c r="C601" t="s">
        <v>787</v>
      </c>
    </row>
    <row r="602" spans="1:3">
      <c r="A602" s="8" t="s">
        <v>292</v>
      </c>
    </row>
    <row r="603" spans="1:3">
      <c r="A603" s="8" t="s">
        <v>293</v>
      </c>
      <c r="B603">
        <v>0</v>
      </c>
      <c r="C603" t="s">
        <v>788</v>
      </c>
    </row>
    <row r="604" spans="1:3">
      <c r="A604" s="8" t="s">
        <v>295</v>
      </c>
      <c r="B604">
        <v>0</v>
      </c>
      <c r="C604" t="s">
        <v>789</v>
      </c>
    </row>
    <row r="605" spans="1:3">
      <c r="A605" s="8" t="s">
        <v>297</v>
      </c>
      <c r="B605">
        <v>0</v>
      </c>
      <c r="C605" t="s">
        <v>790</v>
      </c>
    </row>
    <row r="606" spans="1:3">
      <c r="A606" s="8" t="s">
        <v>299</v>
      </c>
      <c r="B606">
        <v>0</v>
      </c>
      <c r="C606" t="s">
        <v>791</v>
      </c>
    </row>
    <row r="607" spans="1:3">
      <c r="A607" s="8" t="s">
        <v>301</v>
      </c>
    </row>
    <row r="608" spans="1:3">
      <c r="A608" s="8" t="s">
        <v>25</v>
      </c>
    </row>
    <row r="609" spans="1:3">
      <c r="A609" s="8" t="s">
        <v>302</v>
      </c>
      <c r="B609">
        <v>0</v>
      </c>
      <c r="C609" t="s">
        <v>792</v>
      </c>
    </row>
    <row r="610" spans="1:3">
      <c r="A610" s="8" t="s">
        <v>36</v>
      </c>
    </row>
    <row r="611" spans="1:3">
      <c r="A611" s="8" t="s">
        <v>304</v>
      </c>
      <c r="B611">
        <v>0</v>
      </c>
      <c r="C611" t="s">
        <v>793</v>
      </c>
    </row>
    <row r="612" spans="1:3">
      <c r="A612" s="8" t="s">
        <v>306</v>
      </c>
      <c r="B612">
        <v>0</v>
      </c>
      <c r="C612" t="s">
        <v>794</v>
      </c>
    </row>
    <row r="613" spans="1:3">
      <c r="A613" s="8" t="s">
        <v>308</v>
      </c>
      <c r="B613">
        <v>0</v>
      </c>
      <c r="C613" t="s">
        <v>795</v>
      </c>
    </row>
    <row r="614" spans="1:3">
      <c r="A614" s="8" t="s">
        <v>310</v>
      </c>
      <c r="B614">
        <v>0</v>
      </c>
      <c r="C614" t="s">
        <v>796</v>
      </c>
    </row>
    <row r="615" spans="1:3">
      <c r="A615" s="8" t="s">
        <v>312</v>
      </c>
      <c r="B615">
        <v>0</v>
      </c>
      <c r="C615" t="s">
        <v>797</v>
      </c>
    </row>
    <row r="616" spans="1:3">
      <c r="A616" s="8" t="s">
        <v>47</v>
      </c>
    </row>
    <row r="617" spans="1:3">
      <c r="A617" s="8" t="s">
        <v>314</v>
      </c>
      <c r="B617">
        <v>0</v>
      </c>
      <c r="C617" t="s">
        <v>798</v>
      </c>
    </row>
    <row r="618" spans="1:3">
      <c r="A618" s="8" t="s">
        <v>52</v>
      </c>
    </row>
    <row r="619" spans="1:3">
      <c r="A619" s="8" t="s">
        <v>316</v>
      </c>
      <c r="B619">
        <v>0</v>
      </c>
      <c r="C619" t="s">
        <v>799</v>
      </c>
    </row>
    <row r="620" spans="1:3">
      <c r="A620" s="8" t="s">
        <v>318</v>
      </c>
      <c r="B620">
        <v>0</v>
      </c>
      <c r="C620" t="s">
        <v>800</v>
      </c>
    </row>
    <row r="621" spans="1:3">
      <c r="A621" s="8" t="s">
        <v>320</v>
      </c>
      <c r="B621">
        <v>0</v>
      </c>
      <c r="C621" t="s">
        <v>801</v>
      </c>
    </row>
    <row r="622" spans="1:3">
      <c r="A622" s="8" t="s">
        <v>322</v>
      </c>
      <c r="B622">
        <v>0</v>
      </c>
      <c r="C622" t="s">
        <v>802</v>
      </c>
    </row>
    <row r="623" spans="1:3">
      <c r="A623" s="8" t="s">
        <v>324</v>
      </c>
    </row>
    <row r="624" spans="1:3">
      <c r="A624" s="8" t="s">
        <v>25</v>
      </c>
    </row>
    <row r="625" spans="1:3">
      <c r="A625" s="8" t="s">
        <v>325</v>
      </c>
      <c r="B625">
        <v>0</v>
      </c>
      <c r="C625" t="s">
        <v>803</v>
      </c>
    </row>
    <row r="626" spans="1:3">
      <c r="A626" s="8" t="s">
        <v>327</v>
      </c>
      <c r="B626">
        <v>0</v>
      </c>
      <c r="C626" t="s">
        <v>804</v>
      </c>
    </row>
    <row r="627" spans="1:3">
      <c r="A627" s="8" t="s">
        <v>329</v>
      </c>
      <c r="B627">
        <v>0</v>
      </c>
      <c r="C627" t="s">
        <v>805</v>
      </c>
    </row>
    <row r="628" spans="1:3">
      <c r="A628" s="8" t="s">
        <v>331</v>
      </c>
      <c r="B628">
        <v>0</v>
      </c>
      <c r="C628" t="s">
        <v>806</v>
      </c>
    </row>
    <row r="629" spans="1:3">
      <c r="A629" s="8" t="s">
        <v>333</v>
      </c>
      <c r="B629">
        <v>0</v>
      </c>
      <c r="C629" t="s">
        <v>807</v>
      </c>
    </row>
    <row r="630" spans="1:3">
      <c r="A630" s="8" t="s">
        <v>335</v>
      </c>
      <c r="B630">
        <v>0</v>
      </c>
      <c r="C630" t="s">
        <v>808</v>
      </c>
    </row>
    <row r="631" spans="1:3">
      <c r="A631" s="8" t="s">
        <v>337</v>
      </c>
      <c r="B631">
        <v>0</v>
      </c>
      <c r="C631" t="s">
        <v>809</v>
      </c>
    </row>
    <row r="632" spans="1:3">
      <c r="A632" s="8" t="s">
        <v>339</v>
      </c>
      <c r="B632">
        <v>0</v>
      </c>
      <c r="C632" t="s">
        <v>810</v>
      </c>
    </row>
    <row r="633" spans="1:3">
      <c r="A633" s="8" t="s">
        <v>36</v>
      </c>
    </row>
    <row r="634" spans="1:3">
      <c r="A634" s="8" t="s">
        <v>325</v>
      </c>
      <c r="B634">
        <v>0</v>
      </c>
      <c r="C634" t="s">
        <v>811</v>
      </c>
    </row>
    <row r="635" spans="1:3">
      <c r="A635" s="8" t="s">
        <v>342</v>
      </c>
      <c r="B635">
        <v>0</v>
      </c>
      <c r="C635" t="s">
        <v>812</v>
      </c>
    </row>
    <row r="636" spans="1:3">
      <c r="A636" s="8" t="s">
        <v>344</v>
      </c>
      <c r="B636">
        <v>0</v>
      </c>
      <c r="C636" t="s">
        <v>813</v>
      </c>
    </row>
    <row r="637" spans="1:3">
      <c r="A637" s="8" t="s">
        <v>329</v>
      </c>
      <c r="B637">
        <v>0</v>
      </c>
      <c r="C637" t="s">
        <v>814</v>
      </c>
    </row>
    <row r="638" spans="1:3">
      <c r="A638" s="8" t="s">
        <v>331</v>
      </c>
      <c r="B638">
        <v>0</v>
      </c>
      <c r="C638" t="s">
        <v>815</v>
      </c>
    </row>
    <row r="639" spans="1:3">
      <c r="A639" s="8" t="s">
        <v>333</v>
      </c>
      <c r="B639">
        <v>0</v>
      </c>
      <c r="C639" t="s">
        <v>816</v>
      </c>
    </row>
    <row r="640" spans="1:3">
      <c r="A640" s="8" t="s">
        <v>349</v>
      </c>
      <c r="B640">
        <v>0</v>
      </c>
      <c r="C640" t="s">
        <v>817</v>
      </c>
    </row>
    <row r="641" spans="1:3">
      <c r="A641" s="8" t="s">
        <v>351</v>
      </c>
      <c r="B641">
        <v>0</v>
      </c>
      <c r="C641" t="s">
        <v>818</v>
      </c>
    </row>
    <row r="642" spans="1:3">
      <c r="A642" s="8" t="s">
        <v>337</v>
      </c>
      <c r="B642">
        <v>0</v>
      </c>
      <c r="C642" t="s">
        <v>819</v>
      </c>
    </row>
    <row r="643" spans="1:3">
      <c r="A643" s="8" t="s">
        <v>339</v>
      </c>
      <c r="B643">
        <v>0</v>
      </c>
      <c r="C643" t="s">
        <v>820</v>
      </c>
    </row>
    <row r="644" spans="1:3">
      <c r="A644" s="8" t="s">
        <v>47</v>
      </c>
    </row>
    <row r="645" spans="1:3">
      <c r="A645" s="8" t="s">
        <v>355</v>
      </c>
      <c r="B645">
        <v>0</v>
      </c>
      <c r="C645" t="s">
        <v>821</v>
      </c>
    </row>
    <row r="646" spans="1:3">
      <c r="A646" s="8" t="s">
        <v>357</v>
      </c>
      <c r="B646">
        <v>0</v>
      </c>
      <c r="C646" t="s">
        <v>822</v>
      </c>
    </row>
    <row r="647" spans="1:3">
      <c r="A647" s="8" t="s">
        <v>359</v>
      </c>
      <c r="B647">
        <v>0</v>
      </c>
      <c r="C647" t="s">
        <v>823</v>
      </c>
    </row>
    <row r="648" spans="1:3">
      <c r="A648" s="8" t="s">
        <v>361</v>
      </c>
      <c r="B648">
        <v>0</v>
      </c>
      <c r="C648" t="s">
        <v>824</v>
      </c>
    </row>
    <row r="649" spans="1:3">
      <c r="A649" s="8" t="s">
        <v>363</v>
      </c>
      <c r="B649">
        <v>0</v>
      </c>
      <c r="C649" t="s">
        <v>825</v>
      </c>
    </row>
    <row r="650" spans="1:3">
      <c r="A650" s="8" t="s">
        <v>365</v>
      </c>
      <c r="B650">
        <v>0</v>
      </c>
      <c r="C650" t="s">
        <v>826</v>
      </c>
    </row>
    <row r="651" spans="1:3">
      <c r="A651" s="8" t="s">
        <v>367</v>
      </c>
      <c r="B651">
        <v>0</v>
      </c>
      <c r="C651" t="s">
        <v>827</v>
      </c>
    </row>
    <row r="652" spans="1:3">
      <c r="A652" s="8" t="s">
        <v>369</v>
      </c>
      <c r="B652">
        <v>0</v>
      </c>
      <c r="C652" t="s">
        <v>828</v>
      </c>
    </row>
    <row r="653" spans="1:3">
      <c r="A653" s="8" t="s">
        <v>371</v>
      </c>
      <c r="B653">
        <v>0</v>
      </c>
      <c r="C653" t="s">
        <v>829</v>
      </c>
    </row>
    <row r="654" spans="1:3">
      <c r="A654" s="8" t="s">
        <v>373</v>
      </c>
      <c r="B654">
        <v>0</v>
      </c>
      <c r="C654" t="s">
        <v>830</v>
      </c>
    </row>
    <row r="655" spans="1:3">
      <c r="A655" s="8" t="s">
        <v>52</v>
      </c>
    </row>
    <row r="656" spans="1:3">
      <c r="A656" s="8" t="s">
        <v>355</v>
      </c>
      <c r="B656">
        <v>0</v>
      </c>
      <c r="C656" t="s">
        <v>831</v>
      </c>
    </row>
    <row r="657" spans="1:3">
      <c r="A657" s="8" t="s">
        <v>357</v>
      </c>
      <c r="B657">
        <v>0</v>
      </c>
      <c r="C657" t="s">
        <v>832</v>
      </c>
    </row>
    <row r="658" spans="1:3">
      <c r="A658" s="8" t="s">
        <v>359</v>
      </c>
      <c r="B658">
        <v>0</v>
      </c>
      <c r="C658" t="s">
        <v>833</v>
      </c>
    </row>
    <row r="659" spans="1:3">
      <c r="A659" s="8" t="s">
        <v>361</v>
      </c>
      <c r="B659">
        <v>0</v>
      </c>
      <c r="C659" t="s">
        <v>834</v>
      </c>
    </row>
    <row r="660" spans="1:3">
      <c r="A660" s="8" t="s">
        <v>363</v>
      </c>
      <c r="B660">
        <v>0</v>
      </c>
      <c r="C660" t="s">
        <v>835</v>
      </c>
    </row>
    <row r="661" spans="1:3">
      <c r="A661" s="8" t="s">
        <v>365</v>
      </c>
      <c r="B661">
        <v>0</v>
      </c>
      <c r="C661" t="s">
        <v>836</v>
      </c>
    </row>
    <row r="662" spans="1:3">
      <c r="A662" s="8" t="s">
        <v>367</v>
      </c>
      <c r="B662">
        <v>0</v>
      </c>
      <c r="C662" t="s">
        <v>837</v>
      </c>
    </row>
    <row r="663" spans="1:3">
      <c r="A663" s="8" t="s">
        <v>369</v>
      </c>
      <c r="B663">
        <v>0</v>
      </c>
      <c r="C663" t="s">
        <v>838</v>
      </c>
    </row>
    <row r="664" spans="1:3">
      <c r="A664" s="8" t="s">
        <v>371</v>
      </c>
      <c r="B664">
        <v>0</v>
      </c>
      <c r="C664" t="s">
        <v>839</v>
      </c>
    </row>
    <row r="665" spans="1:3">
      <c r="A665" s="8" t="s">
        <v>373</v>
      </c>
      <c r="B665">
        <v>0</v>
      </c>
      <c r="C665" t="s">
        <v>840</v>
      </c>
    </row>
    <row r="666" spans="1:3">
      <c r="A666" s="8" t="s">
        <v>385</v>
      </c>
    </row>
    <row r="667" spans="1:3">
      <c r="A667" s="8" t="s">
        <v>4</v>
      </c>
    </row>
    <row r="668" spans="1:3">
      <c r="A668" s="8" t="s">
        <v>386</v>
      </c>
    </row>
    <row r="669" spans="1:3">
      <c r="A669" s="8" t="s">
        <v>387</v>
      </c>
    </row>
    <row r="670" spans="1:3">
      <c r="A670" s="8" t="s">
        <v>388</v>
      </c>
      <c r="B670">
        <v>0</v>
      </c>
      <c r="C670" t="s">
        <v>841</v>
      </c>
    </row>
    <row r="671" spans="1:3">
      <c r="A671" s="8" t="s">
        <v>390</v>
      </c>
      <c r="B671">
        <v>0</v>
      </c>
      <c r="C671" t="s">
        <v>842</v>
      </c>
    </row>
    <row r="672" spans="1:3">
      <c r="A672" s="8" t="s">
        <v>392</v>
      </c>
      <c r="B672">
        <v>0</v>
      </c>
      <c r="C672" t="s">
        <v>843</v>
      </c>
    </row>
    <row r="673" spans="1:3">
      <c r="A673" s="8" t="s">
        <v>394</v>
      </c>
      <c r="B673">
        <v>0</v>
      </c>
      <c r="C673" t="s">
        <v>844</v>
      </c>
    </row>
    <row r="674" spans="1:3">
      <c r="A674" s="8" t="s">
        <v>396</v>
      </c>
      <c r="B674">
        <v>0</v>
      </c>
      <c r="C674" t="s">
        <v>845</v>
      </c>
    </row>
    <row r="675" spans="1:3">
      <c r="A675" s="8" t="s">
        <v>398</v>
      </c>
      <c r="B675">
        <v>0</v>
      </c>
      <c r="C675" t="s">
        <v>846</v>
      </c>
    </row>
    <row r="676" spans="1:3">
      <c r="A676" s="8" t="s">
        <v>400</v>
      </c>
    </row>
    <row r="677" spans="1:3">
      <c r="A677" s="8" t="s">
        <v>401</v>
      </c>
      <c r="B677">
        <v>0</v>
      </c>
      <c r="C677" t="s">
        <v>847</v>
      </c>
    </row>
    <row r="678" spans="1:3">
      <c r="A678" s="8" t="s">
        <v>403</v>
      </c>
      <c r="B678">
        <v>0</v>
      </c>
      <c r="C678" t="s">
        <v>848</v>
      </c>
    </row>
    <row r="679" spans="1:3">
      <c r="A679" s="8" t="s">
        <v>405</v>
      </c>
      <c r="B679">
        <v>0</v>
      </c>
      <c r="C679" t="s">
        <v>849</v>
      </c>
    </row>
    <row r="680" spans="1:3">
      <c r="A680" s="8" t="s">
        <v>407</v>
      </c>
      <c r="B680">
        <v>0</v>
      </c>
      <c r="C680" t="s">
        <v>850</v>
      </c>
    </row>
    <row r="681" spans="1:3">
      <c r="A681" s="8" t="s">
        <v>409</v>
      </c>
      <c r="B681">
        <v>0</v>
      </c>
      <c r="C681" t="s">
        <v>851</v>
      </c>
    </row>
    <row r="682" spans="1:3">
      <c r="A682" s="8" t="s">
        <v>411</v>
      </c>
      <c r="B682">
        <v>0</v>
      </c>
      <c r="C682" t="s">
        <v>852</v>
      </c>
    </row>
    <row r="683" spans="1:3">
      <c r="A683" s="8" t="s">
        <v>413</v>
      </c>
    </row>
    <row r="684" spans="1:3">
      <c r="A684" s="8" t="s">
        <v>414</v>
      </c>
      <c r="B684">
        <v>0</v>
      </c>
      <c r="C684" t="s">
        <v>853</v>
      </c>
    </row>
    <row r="685" spans="1:3">
      <c r="A685" s="8" t="s">
        <v>416</v>
      </c>
      <c r="B685">
        <v>0</v>
      </c>
      <c r="C685" t="s">
        <v>854</v>
      </c>
    </row>
    <row r="686" spans="1:3">
      <c r="A686" s="8" t="s">
        <v>418</v>
      </c>
      <c r="B686">
        <v>0</v>
      </c>
      <c r="C686" t="s">
        <v>855</v>
      </c>
    </row>
    <row r="687" spans="1:3">
      <c r="A687" s="8" t="s">
        <v>420</v>
      </c>
      <c r="B687">
        <v>0</v>
      </c>
      <c r="C687" t="s">
        <v>856</v>
      </c>
    </row>
    <row r="688" spans="1:3">
      <c r="A688" s="8" t="s">
        <v>422</v>
      </c>
      <c r="B688">
        <v>0</v>
      </c>
      <c r="C688" t="s">
        <v>857</v>
      </c>
    </row>
    <row r="689" spans="1:3">
      <c r="A689" s="8" t="s">
        <v>424</v>
      </c>
      <c r="B689">
        <v>0</v>
      </c>
      <c r="C689" t="s">
        <v>858</v>
      </c>
    </row>
    <row r="690" spans="1:3">
      <c r="A690" s="8" t="s">
        <v>426</v>
      </c>
    </row>
    <row r="691" spans="1:3">
      <c r="A691" s="8" t="s">
        <v>427</v>
      </c>
      <c r="B691">
        <v>0</v>
      </c>
      <c r="C691" t="s">
        <v>859</v>
      </c>
    </row>
    <row r="692" spans="1:3">
      <c r="A692" s="8" t="s">
        <v>429</v>
      </c>
      <c r="B692">
        <v>0</v>
      </c>
      <c r="C692" t="s">
        <v>860</v>
      </c>
    </row>
    <row r="693" spans="1:3">
      <c r="A693" s="8" t="s">
        <v>431</v>
      </c>
      <c r="B693">
        <v>0</v>
      </c>
      <c r="C693" t="s">
        <v>861</v>
      </c>
    </row>
    <row r="694" spans="1:3">
      <c r="A694" s="8" t="s">
        <v>433</v>
      </c>
      <c r="B694">
        <v>0</v>
      </c>
      <c r="C694" t="s">
        <v>862</v>
      </c>
    </row>
    <row r="695" spans="1:3">
      <c r="A695" s="8" t="s">
        <v>435</v>
      </c>
    </row>
    <row r="696" spans="1:3">
      <c r="A696" s="8" t="s">
        <v>387</v>
      </c>
    </row>
    <row r="697" spans="1:3">
      <c r="A697" s="8" t="s">
        <v>388</v>
      </c>
      <c r="B697">
        <v>0</v>
      </c>
      <c r="C697" t="s">
        <v>863</v>
      </c>
    </row>
    <row r="698" spans="1:3">
      <c r="A698" s="8" t="s">
        <v>390</v>
      </c>
      <c r="B698">
        <v>0</v>
      </c>
      <c r="C698" t="s">
        <v>864</v>
      </c>
    </row>
    <row r="699" spans="1:3">
      <c r="A699" s="8" t="s">
        <v>392</v>
      </c>
      <c r="B699">
        <v>0</v>
      </c>
      <c r="C699" t="s">
        <v>865</v>
      </c>
    </row>
    <row r="700" spans="1:3">
      <c r="A700" s="8" t="s">
        <v>394</v>
      </c>
      <c r="B700">
        <v>0</v>
      </c>
      <c r="C700" t="s">
        <v>866</v>
      </c>
    </row>
    <row r="701" spans="1:3">
      <c r="A701" s="8" t="s">
        <v>396</v>
      </c>
      <c r="B701">
        <v>0</v>
      </c>
      <c r="C701" t="s">
        <v>867</v>
      </c>
    </row>
    <row r="702" spans="1:3">
      <c r="A702" s="8" t="s">
        <v>398</v>
      </c>
      <c r="B702">
        <v>0</v>
      </c>
      <c r="C702" t="s">
        <v>868</v>
      </c>
    </row>
    <row r="703" spans="1:3">
      <c r="A703" s="8" t="s">
        <v>400</v>
      </c>
    </row>
    <row r="704" spans="1:3">
      <c r="A704" s="8" t="s">
        <v>401</v>
      </c>
      <c r="B704">
        <v>0</v>
      </c>
      <c r="C704" t="s">
        <v>869</v>
      </c>
    </row>
    <row r="705" spans="1:3">
      <c r="A705" s="8" t="s">
        <v>403</v>
      </c>
      <c r="B705">
        <v>0</v>
      </c>
      <c r="C705" t="s">
        <v>870</v>
      </c>
    </row>
    <row r="706" spans="1:3">
      <c r="A706" s="8" t="s">
        <v>405</v>
      </c>
      <c r="B706">
        <v>0</v>
      </c>
      <c r="C706" t="s">
        <v>871</v>
      </c>
    </row>
    <row r="707" spans="1:3">
      <c r="A707" s="8" t="s">
        <v>407</v>
      </c>
      <c r="B707">
        <v>0</v>
      </c>
      <c r="C707" t="s">
        <v>872</v>
      </c>
    </row>
    <row r="708" spans="1:3">
      <c r="A708" s="8" t="s">
        <v>409</v>
      </c>
      <c r="B708">
        <v>0</v>
      </c>
      <c r="C708" t="s">
        <v>873</v>
      </c>
    </row>
    <row r="709" spans="1:3">
      <c r="A709" s="8" t="s">
        <v>411</v>
      </c>
      <c r="B709">
        <v>0</v>
      </c>
      <c r="C709" t="s">
        <v>874</v>
      </c>
    </row>
    <row r="710" spans="1:3">
      <c r="A710" s="8" t="s">
        <v>413</v>
      </c>
    </row>
    <row r="711" spans="1:3">
      <c r="A711" s="8" t="s">
        <v>414</v>
      </c>
      <c r="B711">
        <v>0</v>
      </c>
      <c r="C711" t="s">
        <v>875</v>
      </c>
    </row>
    <row r="712" spans="1:3">
      <c r="A712" s="8" t="s">
        <v>416</v>
      </c>
      <c r="B712">
        <v>0</v>
      </c>
      <c r="C712" t="s">
        <v>876</v>
      </c>
    </row>
    <row r="713" spans="1:3">
      <c r="A713" s="8" t="s">
        <v>418</v>
      </c>
      <c r="B713">
        <v>0</v>
      </c>
      <c r="C713" t="s">
        <v>877</v>
      </c>
    </row>
    <row r="714" spans="1:3">
      <c r="A714" s="8" t="s">
        <v>420</v>
      </c>
      <c r="B714">
        <v>0</v>
      </c>
      <c r="C714" t="s">
        <v>878</v>
      </c>
    </row>
    <row r="715" spans="1:3">
      <c r="A715" s="8" t="s">
        <v>422</v>
      </c>
      <c r="B715">
        <v>0</v>
      </c>
      <c r="C715" t="s">
        <v>879</v>
      </c>
    </row>
    <row r="716" spans="1:3">
      <c r="A716" s="8" t="s">
        <v>424</v>
      </c>
      <c r="B716">
        <v>0</v>
      </c>
      <c r="C716" t="s">
        <v>880</v>
      </c>
    </row>
    <row r="717" spans="1:3">
      <c r="A717" s="8" t="s">
        <v>426</v>
      </c>
    </row>
    <row r="718" spans="1:3">
      <c r="A718" s="8" t="s">
        <v>427</v>
      </c>
      <c r="B718">
        <v>0</v>
      </c>
      <c r="C718" t="s">
        <v>881</v>
      </c>
    </row>
    <row r="719" spans="1:3">
      <c r="A719" s="8" t="s">
        <v>429</v>
      </c>
      <c r="B719">
        <v>0</v>
      </c>
      <c r="C719" t="s">
        <v>882</v>
      </c>
    </row>
    <row r="720" spans="1:3">
      <c r="A720" s="8" t="s">
        <v>431</v>
      </c>
      <c r="B720">
        <v>0</v>
      </c>
      <c r="C720" t="s">
        <v>883</v>
      </c>
    </row>
    <row r="721" spans="1:3">
      <c r="A721" s="8" t="s">
        <v>433</v>
      </c>
      <c r="B721">
        <v>0</v>
      </c>
      <c r="C721" t="s">
        <v>884</v>
      </c>
    </row>
    <row r="722" spans="1:3">
      <c r="A722" s="8" t="s">
        <v>19</v>
      </c>
    </row>
    <row r="723" spans="1:3">
      <c r="A723" s="8" t="s">
        <v>386</v>
      </c>
    </row>
    <row r="724" spans="1:3">
      <c r="A724" s="8" t="s">
        <v>387</v>
      </c>
    </row>
    <row r="725" spans="1:3">
      <c r="A725" s="8" t="s">
        <v>458</v>
      </c>
      <c r="B725">
        <v>0</v>
      </c>
      <c r="C725" t="s">
        <v>885</v>
      </c>
    </row>
    <row r="726" spans="1:3">
      <c r="A726" s="8" t="s">
        <v>460</v>
      </c>
      <c r="B726">
        <v>0</v>
      </c>
      <c r="C726" t="s">
        <v>886</v>
      </c>
    </row>
    <row r="727" spans="1:3">
      <c r="A727" s="8" t="s">
        <v>462</v>
      </c>
      <c r="B727">
        <v>0</v>
      </c>
      <c r="C727" t="s">
        <v>887</v>
      </c>
    </row>
    <row r="728" spans="1:3">
      <c r="A728" s="8" t="s">
        <v>464</v>
      </c>
      <c r="B728">
        <v>0</v>
      </c>
      <c r="C728" t="s">
        <v>888</v>
      </c>
    </row>
    <row r="729" spans="1:3">
      <c r="A729" s="8" t="s">
        <v>466</v>
      </c>
      <c r="B729">
        <v>0</v>
      </c>
      <c r="C729" t="s">
        <v>889</v>
      </c>
    </row>
    <row r="730" spans="1:3">
      <c r="A730" s="8" t="s">
        <v>468</v>
      </c>
      <c r="B730">
        <v>0</v>
      </c>
      <c r="C730" t="s">
        <v>890</v>
      </c>
    </row>
    <row r="731" spans="1:3">
      <c r="A731" s="8" t="s">
        <v>400</v>
      </c>
    </row>
    <row r="732" spans="1:3">
      <c r="A732" s="8" t="s">
        <v>470</v>
      </c>
      <c r="B732">
        <v>0</v>
      </c>
      <c r="C732" t="s">
        <v>891</v>
      </c>
    </row>
    <row r="733" spans="1:3">
      <c r="A733" s="8" t="s">
        <v>472</v>
      </c>
      <c r="B733">
        <v>0</v>
      </c>
      <c r="C733" t="s">
        <v>892</v>
      </c>
    </row>
    <row r="734" spans="1:3">
      <c r="A734" s="8" t="s">
        <v>474</v>
      </c>
      <c r="B734">
        <v>0</v>
      </c>
      <c r="C734" t="s">
        <v>893</v>
      </c>
    </row>
    <row r="735" spans="1:3">
      <c r="A735" s="8" t="s">
        <v>476</v>
      </c>
      <c r="B735">
        <v>0</v>
      </c>
      <c r="C735" t="s">
        <v>894</v>
      </c>
    </row>
    <row r="736" spans="1:3">
      <c r="A736" s="8" t="s">
        <v>478</v>
      </c>
      <c r="B736">
        <v>0</v>
      </c>
      <c r="C736" t="s">
        <v>895</v>
      </c>
    </row>
    <row r="737" spans="1:3">
      <c r="A737" s="8" t="s">
        <v>480</v>
      </c>
      <c r="B737">
        <v>0</v>
      </c>
      <c r="C737" t="s">
        <v>896</v>
      </c>
    </row>
    <row r="738" spans="1:3">
      <c r="A738" s="8" t="s">
        <v>413</v>
      </c>
    </row>
    <row r="739" spans="1:3">
      <c r="A739" s="8" t="s">
        <v>482</v>
      </c>
      <c r="B739">
        <v>0</v>
      </c>
      <c r="C739" t="s">
        <v>897</v>
      </c>
    </row>
    <row r="740" spans="1:3">
      <c r="A740" s="8" t="s">
        <v>484</v>
      </c>
      <c r="B740">
        <v>0</v>
      </c>
      <c r="C740" t="s">
        <v>898</v>
      </c>
    </row>
    <row r="741" spans="1:3">
      <c r="A741" s="8" t="s">
        <v>486</v>
      </c>
      <c r="B741">
        <v>0</v>
      </c>
      <c r="C741" t="s">
        <v>899</v>
      </c>
    </row>
    <row r="742" spans="1:3">
      <c r="A742" s="8" t="s">
        <v>488</v>
      </c>
      <c r="B742">
        <v>0</v>
      </c>
      <c r="C742" t="s">
        <v>900</v>
      </c>
    </row>
    <row r="743" spans="1:3">
      <c r="A743" s="8" t="s">
        <v>490</v>
      </c>
      <c r="B743">
        <v>0</v>
      </c>
      <c r="C743" t="s">
        <v>901</v>
      </c>
    </row>
    <row r="744" spans="1:3">
      <c r="A744" s="8" t="s">
        <v>492</v>
      </c>
      <c r="B744">
        <v>0</v>
      </c>
      <c r="C744" t="s">
        <v>902</v>
      </c>
    </row>
    <row r="745" spans="1:3">
      <c r="A745" s="8" t="s">
        <v>426</v>
      </c>
    </row>
    <row r="746" spans="1:3">
      <c r="A746" s="8" t="s">
        <v>494</v>
      </c>
      <c r="B746">
        <v>0</v>
      </c>
      <c r="C746" t="s">
        <v>903</v>
      </c>
    </row>
    <row r="747" spans="1:3">
      <c r="A747" s="8" t="s">
        <v>496</v>
      </c>
      <c r="B747">
        <v>0</v>
      </c>
      <c r="C747" t="s">
        <v>904</v>
      </c>
    </row>
    <row r="748" spans="1:3">
      <c r="A748" s="8" t="s">
        <v>498</v>
      </c>
      <c r="B748">
        <v>0</v>
      </c>
      <c r="C748" t="s">
        <v>905</v>
      </c>
    </row>
    <row r="749" spans="1:3">
      <c r="A749" s="8" t="s">
        <v>500</v>
      </c>
      <c r="B749">
        <v>0</v>
      </c>
      <c r="C749" t="s">
        <v>906</v>
      </c>
    </row>
    <row r="750" spans="1:3">
      <c r="A750" s="8" t="s">
        <v>435</v>
      </c>
    </row>
    <row r="751" spans="1:3">
      <c r="A751" s="8" t="s">
        <v>387</v>
      </c>
    </row>
    <row r="752" spans="1:3">
      <c r="A752" s="8" t="s">
        <v>458</v>
      </c>
      <c r="B752">
        <v>0</v>
      </c>
      <c r="C752" t="s">
        <v>907</v>
      </c>
    </row>
    <row r="753" spans="1:3">
      <c r="A753" s="8" t="s">
        <v>460</v>
      </c>
      <c r="B753">
        <v>0</v>
      </c>
      <c r="C753" t="s">
        <v>908</v>
      </c>
    </row>
    <row r="754" spans="1:3">
      <c r="A754" s="8" t="s">
        <v>462</v>
      </c>
      <c r="B754">
        <v>0</v>
      </c>
      <c r="C754" t="s">
        <v>909</v>
      </c>
    </row>
    <row r="755" spans="1:3">
      <c r="A755" s="8" t="s">
        <v>464</v>
      </c>
      <c r="B755">
        <v>0</v>
      </c>
      <c r="C755" t="s">
        <v>910</v>
      </c>
    </row>
    <row r="756" spans="1:3">
      <c r="A756" s="8" t="s">
        <v>466</v>
      </c>
      <c r="B756">
        <v>0</v>
      </c>
      <c r="C756" t="s">
        <v>911</v>
      </c>
    </row>
    <row r="757" spans="1:3">
      <c r="A757" s="8" t="s">
        <v>468</v>
      </c>
      <c r="B757">
        <v>0</v>
      </c>
      <c r="C757" t="s">
        <v>912</v>
      </c>
    </row>
    <row r="758" spans="1:3">
      <c r="A758" s="8" t="s">
        <v>400</v>
      </c>
    </row>
    <row r="759" spans="1:3">
      <c r="A759" s="8" t="s">
        <v>470</v>
      </c>
      <c r="B759">
        <v>0</v>
      </c>
      <c r="C759" t="s">
        <v>913</v>
      </c>
    </row>
    <row r="760" spans="1:3">
      <c r="A760" s="8" t="s">
        <v>472</v>
      </c>
      <c r="B760">
        <v>0</v>
      </c>
      <c r="C760" t="s">
        <v>914</v>
      </c>
    </row>
    <row r="761" spans="1:3">
      <c r="A761" s="8" t="s">
        <v>474</v>
      </c>
      <c r="B761">
        <v>0</v>
      </c>
      <c r="C761" t="s">
        <v>915</v>
      </c>
    </row>
    <row r="762" spans="1:3">
      <c r="A762" s="8" t="s">
        <v>476</v>
      </c>
      <c r="B762">
        <v>0</v>
      </c>
      <c r="C762" t="s">
        <v>916</v>
      </c>
    </row>
    <row r="763" spans="1:3">
      <c r="A763" s="8" t="s">
        <v>478</v>
      </c>
      <c r="B763">
        <v>0</v>
      </c>
      <c r="C763" t="s">
        <v>917</v>
      </c>
    </row>
    <row r="764" spans="1:3">
      <c r="A764" s="8" t="s">
        <v>480</v>
      </c>
      <c r="B764">
        <v>0</v>
      </c>
      <c r="C764" t="s">
        <v>918</v>
      </c>
    </row>
    <row r="765" spans="1:3">
      <c r="A765" s="8" t="s">
        <v>413</v>
      </c>
    </row>
    <row r="766" spans="1:3">
      <c r="A766" s="8" t="s">
        <v>482</v>
      </c>
      <c r="B766">
        <v>0</v>
      </c>
      <c r="C766" t="s">
        <v>919</v>
      </c>
    </row>
    <row r="767" spans="1:3">
      <c r="A767" s="8" t="s">
        <v>484</v>
      </c>
      <c r="B767">
        <v>0</v>
      </c>
      <c r="C767" t="s">
        <v>920</v>
      </c>
    </row>
    <row r="768" spans="1:3">
      <c r="A768" s="8" t="s">
        <v>486</v>
      </c>
      <c r="B768">
        <v>0</v>
      </c>
      <c r="C768" t="s">
        <v>921</v>
      </c>
    </row>
    <row r="769" spans="1:3">
      <c r="A769" s="8" t="s">
        <v>488</v>
      </c>
      <c r="B769">
        <v>0</v>
      </c>
      <c r="C769" t="s">
        <v>922</v>
      </c>
    </row>
    <row r="770" spans="1:3">
      <c r="A770" s="8" t="s">
        <v>490</v>
      </c>
      <c r="B770">
        <v>0</v>
      </c>
      <c r="C770" t="s">
        <v>923</v>
      </c>
    </row>
    <row r="771" spans="1:3">
      <c r="A771" s="8" t="s">
        <v>492</v>
      </c>
      <c r="B771">
        <v>0</v>
      </c>
      <c r="C771" t="s">
        <v>924</v>
      </c>
    </row>
    <row r="772" spans="1:3">
      <c r="A772" s="8" t="s">
        <v>426</v>
      </c>
    </row>
    <row r="773" spans="1:3">
      <c r="A773" s="8" t="s">
        <v>494</v>
      </c>
      <c r="B773">
        <v>0</v>
      </c>
      <c r="C773" t="s">
        <v>925</v>
      </c>
    </row>
    <row r="774" spans="1:3">
      <c r="A774" s="8" t="s">
        <v>496</v>
      </c>
      <c r="B774">
        <v>0</v>
      </c>
      <c r="C774" t="s">
        <v>926</v>
      </c>
    </row>
    <row r="775" spans="1:3">
      <c r="A775" s="8" t="s">
        <v>498</v>
      </c>
      <c r="B775">
        <v>0</v>
      </c>
      <c r="C775" t="s">
        <v>927</v>
      </c>
    </row>
    <row r="776" spans="1:3">
      <c r="A776" s="8" t="s">
        <v>500</v>
      </c>
      <c r="B776">
        <v>0</v>
      </c>
      <c r="C776" t="s">
        <v>928</v>
      </c>
    </row>
    <row r="777" spans="1:3">
      <c r="A777" s="8" t="s">
        <v>524</v>
      </c>
    </row>
    <row r="778" spans="1:3">
      <c r="A778" s="8" t="s">
        <v>4</v>
      </c>
    </row>
    <row r="779" spans="1:3">
      <c r="A779" s="8" t="s">
        <v>525</v>
      </c>
      <c r="B779">
        <v>0</v>
      </c>
      <c r="C779" t="s">
        <v>929</v>
      </c>
    </row>
    <row r="780" spans="1:3">
      <c r="A780" s="8" t="s">
        <v>527</v>
      </c>
      <c r="B780">
        <v>0</v>
      </c>
      <c r="C780" t="s">
        <v>930</v>
      </c>
    </row>
    <row r="781" spans="1:3">
      <c r="A781" s="8" t="s">
        <v>529</v>
      </c>
      <c r="B781">
        <v>0</v>
      </c>
      <c r="C781" t="s">
        <v>931</v>
      </c>
    </row>
    <row r="782" spans="1:3">
      <c r="A782" s="8" t="s">
        <v>531</v>
      </c>
      <c r="B782">
        <v>0</v>
      </c>
      <c r="C782" t="s">
        <v>932</v>
      </c>
    </row>
    <row r="783" spans="1:3">
      <c r="A783" s="8" t="s">
        <v>533</v>
      </c>
      <c r="B783">
        <v>0</v>
      </c>
      <c r="C783" t="s">
        <v>933</v>
      </c>
    </row>
    <row r="784" spans="1:3">
      <c r="A784" s="8" t="s">
        <v>535</v>
      </c>
      <c r="B784">
        <v>0</v>
      </c>
      <c r="C784" t="s">
        <v>934</v>
      </c>
    </row>
    <row r="785" spans="1:3">
      <c r="A785" s="8" t="s">
        <v>537</v>
      </c>
      <c r="B785">
        <v>0</v>
      </c>
      <c r="C785" t="s">
        <v>935</v>
      </c>
    </row>
    <row r="786" spans="1:3">
      <c r="A786" s="8" t="s">
        <v>539</v>
      </c>
      <c r="B786">
        <v>0</v>
      </c>
      <c r="C786" t="s">
        <v>936</v>
      </c>
    </row>
    <row r="787" spans="1:3">
      <c r="A787" s="8" t="s">
        <v>541</v>
      </c>
      <c r="B787">
        <v>0</v>
      </c>
      <c r="C787" t="s">
        <v>937</v>
      </c>
    </row>
    <row r="788" spans="1:3">
      <c r="A788" s="8" t="s">
        <v>543</v>
      </c>
      <c r="B788">
        <v>0</v>
      </c>
      <c r="C788" t="s">
        <v>938</v>
      </c>
    </row>
    <row r="789" spans="1:3">
      <c r="A789" s="8" t="s">
        <v>545</v>
      </c>
      <c r="B789">
        <v>0</v>
      </c>
      <c r="C789" t="s">
        <v>939</v>
      </c>
    </row>
    <row r="790" spans="1:3">
      <c r="A790" s="8" t="s">
        <v>19</v>
      </c>
    </row>
    <row r="791" spans="1:3">
      <c r="A791" s="8" t="s">
        <v>547</v>
      </c>
      <c r="B791">
        <v>0</v>
      </c>
      <c r="C791" t="s">
        <v>940</v>
      </c>
    </row>
    <row r="792" spans="1:3">
      <c r="A792" s="8" t="s">
        <v>549</v>
      </c>
      <c r="B792">
        <v>0</v>
      </c>
      <c r="C792" t="s">
        <v>941</v>
      </c>
    </row>
    <row r="793" spans="1:3">
      <c r="A793" s="8" t="s">
        <v>551</v>
      </c>
      <c r="B793">
        <v>0</v>
      </c>
      <c r="C793" t="s">
        <v>942</v>
      </c>
    </row>
    <row r="794" spans="1:3">
      <c r="A794" s="8" t="s">
        <v>553</v>
      </c>
      <c r="B794">
        <v>0</v>
      </c>
      <c r="C794" t="s">
        <v>943</v>
      </c>
    </row>
    <row r="795" spans="1:3">
      <c r="A795" s="8" t="s">
        <v>555</v>
      </c>
    </row>
    <row r="796" spans="1:3">
      <c r="A796" s="8" t="s">
        <v>4</v>
      </c>
    </row>
    <row r="797" spans="1:3">
      <c r="A797" s="8" t="s">
        <v>556</v>
      </c>
      <c r="B797">
        <v>0</v>
      </c>
      <c r="C797" t="s">
        <v>944</v>
      </c>
    </row>
    <row r="798" spans="1:3">
      <c r="A798" s="8" t="s">
        <v>558</v>
      </c>
      <c r="B798">
        <v>0</v>
      </c>
      <c r="C798" t="s">
        <v>945</v>
      </c>
    </row>
    <row r="799" spans="1:3">
      <c r="A799" s="8" t="s">
        <v>560</v>
      </c>
      <c r="B799">
        <v>0</v>
      </c>
      <c r="C799" t="s">
        <v>946</v>
      </c>
    </row>
    <row r="800" spans="1:3">
      <c r="A800" s="8" t="s">
        <v>562</v>
      </c>
      <c r="B800">
        <v>0</v>
      </c>
      <c r="C800" t="s">
        <v>947</v>
      </c>
    </row>
    <row r="801" spans="1:3">
      <c r="A801" s="8" t="s">
        <v>564</v>
      </c>
      <c r="B801">
        <v>0</v>
      </c>
      <c r="C801" t="s">
        <v>948</v>
      </c>
    </row>
    <row r="802" spans="1:3">
      <c r="A802" s="8" t="s">
        <v>566</v>
      </c>
      <c r="B802">
        <v>0</v>
      </c>
      <c r="C802" t="s">
        <v>949</v>
      </c>
    </row>
    <row r="803" spans="1:3">
      <c r="A803" s="8" t="s">
        <v>568</v>
      </c>
      <c r="B803">
        <v>0</v>
      </c>
      <c r="C803" t="s">
        <v>950</v>
      </c>
    </row>
    <row r="804" spans="1:3">
      <c r="A804" s="8" t="s">
        <v>570</v>
      </c>
      <c r="B804">
        <v>0</v>
      </c>
      <c r="C804" t="s">
        <v>951</v>
      </c>
    </row>
    <row r="805" spans="1:3">
      <c r="A805" s="8" t="s">
        <v>572</v>
      </c>
      <c r="B805">
        <v>0</v>
      </c>
      <c r="C805" t="s">
        <v>952</v>
      </c>
    </row>
    <row r="806" spans="1:3">
      <c r="A806" s="8" t="s">
        <v>574</v>
      </c>
      <c r="B806">
        <v>0</v>
      </c>
      <c r="C806" t="s">
        <v>953</v>
      </c>
    </row>
    <row r="807" spans="1:3">
      <c r="A807" s="8" t="s">
        <v>576</v>
      </c>
      <c r="B807">
        <v>0</v>
      </c>
      <c r="C807" t="s">
        <v>954</v>
      </c>
    </row>
    <row r="808" spans="1:3">
      <c r="A808" s="8" t="s">
        <v>578</v>
      </c>
      <c r="B808">
        <v>0</v>
      </c>
      <c r="C808" t="s">
        <v>955</v>
      </c>
    </row>
    <row r="809" spans="1:3">
      <c r="A809" s="8" t="s">
        <v>580</v>
      </c>
      <c r="B809">
        <v>0</v>
      </c>
      <c r="C809" t="s">
        <v>956</v>
      </c>
    </row>
    <row r="810" spans="1:3">
      <c r="A810" s="8" t="s">
        <v>582</v>
      </c>
      <c r="B810">
        <v>0</v>
      </c>
      <c r="C810" t="s">
        <v>957</v>
      </c>
    </row>
    <row r="811" spans="1:3">
      <c r="A811" s="8" t="s">
        <v>584</v>
      </c>
      <c r="B811">
        <v>0</v>
      </c>
      <c r="C811" t="s">
        <v>958</v>
      </c>
    </row>
    <row r="812" spans="1:3">
      <c r="A812" s="8" t="s">
        <v>586</v>
      </c>
      <c r="B812">
        <v>0</v>
      </c>
      <c r="C812" t="s">
        <v>959</v>
      </c>
    </row>
    <row r="813" spans="1:3">
      <c r="A813" s="8" t="s">
        <v>588</v>
      </c>
      <c r="B813">
        <v>0</v>
      </c>
      <c r="C813" t="s">
        <v>960</v>
      </c>
    </row>
    <row r="814" spans="1:3">
      <c r="A814" s="8" t="s">
        <v>590</v>
      </c>
      <c r="B814">
        <v>0</v>
      </c>
      <c r="C814" t="s">
        <v>961</v>
      </c>
    </row>
    <row r="815" spans="1:3">
      <c r="A815" s="8" t="s">
        <v>592</v>
      </c>
      <c r="B815">
        <v>0</v>
      </c>
      <c r="C815" t="s">
        <v>962</v>
      </c>
    </row>
    <row r="816" spans="1:3">
      <c r="A816" s="8" t="s">
        <v>594</v>
      </c>
      <c r="B816">
        <v>0</v>
      </c>
      <c r="C816" t="s">
        <v>963</v>
      </c>
    </row>
    <row r="817" spans="1:3">
      <c r="A817" s="8" t="s">
        <v>596</v>
      </c>
      <c r="B817">
        <v>0</v>
      </c>
      <c r="C817" t="s">
        <v>964</v>
      </c>
    </row>
    <row r="818" spans="1:3">
      <c r="A818" s="8" t="s">
        <v>598</v>
      </c>
      <c r="B818">
        <v>0</v>
      </c>
      <c r="C818" t="s">
        <v>965</v>
      </c>
    </row>
    <row r="819" spans="1:3">
      <c r="A819" s="8" t="s">
        <v>600</v>
      </c>
      <c r="B819">
        <v>0</v>
      </c>
      <c r="C819" t="s">
        <v>966</v>
      </c>
    </row>
    <row r="820" spans="1:3">
      <c r="A820" s="8" t="s">
        <v>602</v>
      </c>
      <c r="B820">
        <v>0</v>
      </c>
      <c r="C820" t="s">
        <v>967</v>
      </c>
    </row>
    <row r="821" spans="1:3">
      <c r="A821" s="8" t="s">
        <v>604</v>
      </c>
      <c r="B821">
        <v>0</v>
      </c>
      <c r="C821" t="s">
        <v>968</v>
      </c>
    </row>
    <row r="822" spans="1:3">
      <c r="A822" s="8" t="s">
        <v>606</v>
      </c>
      <c r="B822">
        <v>0</v>
      </c>
      <c r="C822" t="s">
        <v>969</v>
      </c>
    </row>
    <row r="823" spans="1:3">
      <c r="A823" s="8" t="s">
        <v>608</v>
      </c>
      <c r="B823">
        <v>0</v>
      </c>
      <c r="C823" t="s">
        <v>970</v>
      </c>
    </row>
    <row r="824" spans="1:3">
      <c r="A824" s="8" t="s">
        <v>19</v>
      </c>
    </row>
    <row r="825" spans="1:3">
      <c r="A825" s="8" t="s">
        <v>610</v>
      </c>
      <c r="B825">
        <v>0</v>
      </c>
      <c r="C825" t="s">
        <v>971</v>
      </c>
    </row>
    <row r="826" spans="1:3">
      <c r="A826" s="8" t="s">
        <v>612</v>
      </c>
      <c r="B826">
        <v>0</v>
      </c>
      <c r="C826" t="s">
        <v>972</v>
      </c>
    </row>
    <row r="827" spans="1:3">
      <c r="A827" s="8" t="s">
        <v>614</v>
      </c>
      <c r="B827">
        <v>0</v>
      </c>
      <c r="C827" t="s">
        <v>973</v>
      </c>
    </row>
    <row r="828" spans="1:3">
      <c r="A828" s="8" t="s">
        <v>616</v>
      </c>
    </row>
    <row r="829" spans="1:3">
      <c r="A829" s="8" t="s">
        <v>617</v>
      </c>
      <c r="B829">
        <v>0</v>
      </c>
      <c r="C829" t="s">
        <v>974</v>
      </c>
    </row>
    <row r="830" spans="1:3">
      <c r="A830" s="8" t="s">
        <v>619</v>
      </c>
      <c r="B830">
        <v>0</v>
      </c>
      <c r="C830" t="s">
        <v>975</v>
      </c>
    </row>
    <row r="831" spans="1:3">
      <c r="A831" s="8" t="s">
        <v>621</v>
      </c>
      <c r="B831">
        <v>0</v>
      </c>
      <c r="C831" t="s">
        <v>976</v>
      </c>
    </row>
    <row r="832" spans="1:3">
      <c r="A832" s="8" t="s">
        <v>623</v>
      </c>
      <c r="B832">
        <v>0</v>
      </c>
      <c r="C832" t="s">
        <v>977</v>
      </c>
    </row>
    <row r="833" spans="1:3">
      <c r="A833" s="8" t="s">
        <v>625</v>
      </c>
    </row>
    <row r="834" spans="1:3">
      <c r="A834" s="8" t="s">
        <v>626</v>
      </c>
      <c r="B834">
        <v>0</v>
      </c>
      <c r="C834" t="s">
        <v>978</v>
      </c>
    </row>
    <row r="835" spans="1:3">
      <c r="A835" s="8" t="s">
        <v>628</v>
      </c>
      <c r="B835">
        <v>0</v>
      </c>
      <c r="C835" t="s">
        <v>979</v>
      </c>
    </row>
    <row r="836" spans="1:3">
      <c r="A836" s="8" t="s">
        <v>630</v>
      </c>
      <c r="B836">
        <v>0</v>
      </c>
      <c r="C836" t="s">
        <v>980</v>
      </c>
    </row>
    <row r="837" spans="1:3">
      <c r="A837" s="8" t="s">
        <v>632</v>
      </c>
      <c r="B837">
        <v>0</v>
      </c>
      <c r="C837" t="s">
        <v>981</v>
      </c>
    </row>
    <row r="838" spans="1:3">
      <c r="A838" s="8" t="s">
        <v>634</v>
      </c>
    </row>
    <row r="839" spans="1:3">
      <c r="A839" s="8" t="s">
        <v>635</v>
      </c>
      <c r="B839">
        <v>0</v>
      </c>
      <c r="C839" t="s">
        <v>982</v>
      </c>
    </row>
    <row r="840" spans="1:3">
      <c r="A840" s="8" t="s">
        <v>637</v>
      </c>
      <c r="B840">
        <v>0</v>
      </c>
      <c r="C840" t="s">
        <v>983</v>
      </c>
    </row>
    <row r="841" spans="1:3">
      <c r="A841" s="8" t="s">
        <v>984</v>
      </c>
    </row>
    <row r="842" spans="1:3">
      <c r="A842" s="8" t="s">
        <v>985</v>
      </c>
      <c r="B842">
        <v>3.0000000000000001E-3</v>
      </c>
      <c r="C842" t="s">
        <v>986</v>
      </c>
    </row>
    <row r="843" spans="1:3">
      <c r="A843" s="8" t="s">
        <v>987</v>
      </c>
      <c r="B843">
        <v>0</v>
      </c>
      <c r="C843" t="s">
        <v>988</v>
      </c>
    </row>
    <row r="844" spans="1:3">
      <c r="A844" s="8" t="s">
        <v>989</v>
      </c>
      <c r="B844">
        <v>0</v>
      </c>
      <c r="C844" t="s">
        <v>990</v>
      </c>
    </row>
    <row r="845" spans="1:3">
      <c r="A845" s="8" t="s">
        <v>991</v>
      </c>
      <c r="B845">
        <v>0</v>
      </c>
      <c r="C845" t="s">
        <v>992</v>
      </c>
    </row>
    <row r="846" spans="1:3">
      <c r="A846" s="8" t="s">
        <v>993</v>
      </c>
      <c r="B846">
        <v>0</v>
      </c>
      <c r="C846" t="s">
        <v>994</v>
      </c>
    </row>
    <row r="847" spans="1:3">
      <c r="A847" s="8" t="s">
        <v>995</v>
      </c>
      <c r="B847">
        <v>0</v>
      </c>
      <c r="C847" t="s">
        <v>996</v>
      </c>
    </row>
    <row r="848" spans="1:3">
      <c r="A848" s="8" t="s">
        <v>997</v>
      </c>
      <c r="B848">
        <v>18.664000000000001</v>
      </c>
      <c r="C848" t="s">
        <v>998</v>
      </c>
    </row>
    <row r="850" spans="1:3">
      <c r="A850" s="8" t="s">
        <v>999</v>
      </c>
      <c r="B850" t="s">
        <v>2</v>
      </c>
    </row>
    <row r="851" spans="1:3">
      <c r="A851" s="8" t="s">
        <v>1000</v>
      </c>
    </row>
    <row r="852" spans="1:3">
      <c r="A852" s="8" t="s">
        <v>1439</v>
      </c>
      <c r="B852">
        <v>46.350999999999999</v>
      </c>
      <c r="C852" t="s">
        <v>1002</v>
      </c>
    </row>
    <row r="854" spans="1:3">
      <c r="A854" s="8" t="s">
        <v>1003</v>
      </c>
    </row>
    <row r="855" spans="1:3">
      <c r="A855" s="8" t="s">
        <v>1440</v>
      </c>
      <c r="B855">
        <v>5.6040000000000001</v>
      </c>
      <c r="C855" t="s">
        <v>1441</v>
      </c>
    </row>
    <row r="856" spans="1:3">
      <c r="A856" s="8" t="s">
        <v>1442</v>
      </c>
      <c r="B856">
        <v>40.615000000000002</v>
      </c>
      <c r="C856" t="s">
        <v>1443</v>
      </c>
    </row>
    <row r="857" spans="1:3">
      <c r="A857" s="8" t="s">
        <v>1444</v>
      </c>
      <c r="B857">
        <v>0</v>
      </c>
      <c r="C857" t="s">
        <v>1445</v>
      </c>
    </row>
    <row r="858" spans="1:3">
      <c r="A858" s="8" t="s">
        <v>1446</v>
      </c>
      <c r="B858">
        <v>0</v>
      </c>
      <c r="C858" t="s">
        <v>1004</v>
      </c>
    </row>
    <row r="859" spans="1:3">
      <c r="A859" s="8" t="s">
        <v>1005</v>
      </c>
    </row>
    <row r="860" spans="1:3">
      <c r="A860" s="8" t="s">
        <v>1006</v>
      </c>
      <c r="B860">
        <v>2.6269999999999998</v>
      </c>
      <c r="C860" t="s">
        <v>1007</v>
      </c>
    </row>
    <row r="862" spans="1:3">
      <c r="A862" s="8" t="s">
        <v>2199</v>
      </c>
      <c r="B862">
        <v>0</v>
      </c>
      <c r="C862" t="s">
        <v>2200</v>
      </c>
    </row>
    <row r="864" spans="1:3">
      <c r="A864" s="8" t="s">
        <v>1008</v>
      </c>
      <c r="B864">
        <v>95.197000000000003</v>
      </c>
      <c r="C864" t="s">
        <v>1009</v>
      </c>
    </row>
    <row r="867" spans="1:3">
      <c r="A867" s="8" t="s">
        <v>1010</v>
      </c>
      <c r="B867" t="s">
        <v>2</v>
      </c>
    </row>
    <row r="868" spans="1:3">
      <c r="A868" s="8" t="s">
        <v>3</v>
      </c>
    </row>
    <row r="869" spans="1:3">
      <c r="A869" s="8" t="s">
        <v>4</v>
      </c>
    </row>
    <row r="870" spans="1:3">
      <c r="A870" s="8" t="s">
        <v>5</v>
      </c>
    </row>
    <row r="871" spans="1:3">
      <c r="A871" s="8" t="s">
        <v>7</v>
      </c>
    </row>
    <row r="872" spans="1:3">
      <c r="A872" s="8" t="s">
        <v>9</v>
      </c>
      <c r="B872">
        <v>0</v>
      </c>
      <c r="C872" t="s">
        <v>1011</v>
      </c>
    </row>
    <row r="873" spans="1:3">
      <c r="A873" s="8" t="s">
        <v>11</v>
      </c>
      <c r="B873">
        <v>0</v>
      </c>
      <c r="C873" t="s">
        <v>1012</v>
      </c>
    </row>
    <row r="874" spans="1:3">
      <c r="A874" s="8" t="s">
        <v>13</v>
      </c>
      <c r="B874">
        <v>0</v>
      </c>
      <c r="C874" t="s">
        <v>1013</v>
      </c>
    </row>
    <row r="875" spans="1:3">
      <c r="A875" s="8" t="s">
        <v>15</v>
      </c>
      <c r="B875">
        <v>0</v>
      </c>
      <c r="C875" t="s">
        <v>1014</v>
      </c>
    </row>
    <row r="876" spans="1:3">
      <c r="A876" s="8" t="s">
        <v>17</v>
      </c>
      <c r="B876">
        <v>0</v>
      </c>
      <c r="C876" t="s">
        <v>1015</v>
      </c>
    </row>
    <row r="877" spans="1:3">
      <c r="A877" s="8" t="s">
        <v>19</v>
      </c>
    </row>
    <row r="878" spans="1:3">
      <c r="A878" s="8" t="s">
        <v>7</v>
      </c>
    </row>
    <row r="879" spans="1:3">
      <c r="A879" s="8" t="s">
        <v>21</v>
      </c>
      <c r="B879">
        <v>0</v>
      </c>
      <c r="C879" t="s">
        <v>1016</v>
      </c>
    </row>
    <row r="880" spans="1:3">
      <c r="A880" s="8" t="s">
        <v>23</v>
      </c>
    </row>
    <row r="881" spans="1:3">
      <c r="A881" s="8" t="s">
        <v>24</v>
      </c>
    </row>
    <row r="882" spans="1:3">
      <c r="A882" s="8" t="s">
        <v>25</v>
      </c>
    </row>
    <row r="883" spans="1:3">
      <c r="A883" s="8" t="s">
        <v>26</v>
      </c>
      <c r="B883">
        <v>0</v>
      </c>
      <c r="C883" t="s">
        <v>1017</v>
      </c>
    </row>
    <row r="884" spans="1:3">
      <c r="A884" s="8" t="s">
        <v>28</v>
      </c>
      <c r="B884">
        <v>0</v>
      </c>
      <c r="C884" t="s">
        <v>1018</v>
      </c>
    </row>
    <row r="885" spans="1:3">
      <c r="A885" s="8" t="s">
        <v>30</v>
      </c>
      <c r="B885">
        <v>0</v>
      </c>
      <c r="C885" t="s">
        <v>1019</v>
      </c>
    </row>
    <row r="886" spans="1:3">
      <c r="A886" s="8" t="s">
        <v>32</v>
      </c>
      <c r="B886">
        <v>0</v>
      </c>
      <c r="C886" t="s">
        <v>1020</v>
      </c>
    </row>
    <row r="887" spans="1:3">
      <c r="A887" s="8" t="s">
        <v>34</v>
      </c>
      <c r="B887">
        <v>0</v>
      </c>
      <c r="C887" t="s">
        <v>1021</v>
      </c>
    </row>
    <row r="888" spans="1:3">
      <c r="A888" s="8" t="s">
        <v>36</v>
      </c>
    </row>
    <row r="889" spans="1:3">
      <c r="A889" s="8" t="s">
        <v>37</v>
      </c>
      <c r="B889">
        <v>0</v>
      </c>
      <c r="C889" t="s">
        <v>1022</v>
      </c>
    </row>
    <row r="890" spans="1:3">
      <c r="A890" s="8" t="s">
        <v>39</v>
      </c>
      <c r="B890">
        <v>0</v>
      </c>
      <c r="C890" t="s">
        <v>1023</v>
      </c>
    </row>
    <row r="891" spans="1:3">
      <c r="A891" s="8" t="s">
        <v>41</v>
      </c>
      <c r="B891">
        <v>0</v>
      </c>
      <c r="C891" t="s">
        <v>1024</v>
      </c>
    </row>
    <row r="892" spans="1:3">
      <c r="A892" s="8" t="s">
        <v>43</v>
      </c>
    </row>
    <row r="893" spans="1:3">
      <c r="A893" s="8" t="s">
        <v>45</v>
      </c>
      <c r="B893">
        <v>0</v>
      </c>
      <c r="C893" t="s">
        <v>1025</v>
      </c>
    </row>
    <row r="894" spans="1:3">
      <c r="A894" s="8" t="s">
        <v>2196</v>
      </c>
      <c r="B894">
        <v>9.27</v>
      </c>
      <c r="C894" t="s">
        <v>2201</v>
      </c>
    </row>
    <row r="895" spans="1:3">
      <c r="A895" s="8" t="s">
        <v>47</v>
      </c>
    </row>
    <row r="896" spans="1:3">
      <c r="A896" s="8" t="s">
        <v>48</v>
      </c>
      <c r="B896">
        <v>0</v>
      </c>
      <c r="C896" t="s">
        <v>1026</v>
      </c>
    </row>
    <row r="897" spans="1:3">
      <c r="A897" s="8" t="s">
        <v>50</v>
      </c>
      <c r="B897">
        <v>0</v>
      </c>
      <c r="C897" t="s">
        <v>1027</v>
      </c>
    </row>
    <row r="898" spans="1:3">
      <c r="A898" s="8" t="s">
        <v>52</v>
      </c>
    </row>
    <row r="899" spans="1:3">
      <c r="A899" s="8" t="s">
        <v>53</v>
      </c>
      <c r="B899">
        <v>0</v>
      </c>
      <c r="C899" t="s">
        <v>1028</v>
      </c>
    </row>
    <row r="900" spans="1:3">
      <c r="A900" s="8" t="s">
        <v>55</v>
      </c>
      <c r="B900">
        <v>0</v>
      </c>
      <c r="C900" t="s">
        <v>1029</v>
      </c>
    </row>
    <row r="901" spans="1:3">
      <c r="A901" s="8" t="s">
        <v>57</v>
      </c>
    </row>
    <row r="902" spans="1:3">
      <c r="A902" s="8" t="s">
        <v>25</v>
      </c>
    </row>
    <row r="903" spans="1:3">
      <c r="A903" s="8" t="s">
        <v>58</v>
      </c>
      <c r="B903">
        <v>0</v>
      </c>
      <c r="C903" t="s">
        <v>1030</v>
      </c>
    </row>
    <row r="904" spans="1:3">
      <c r="A904" s="8" t="s">
        <v>60</v>
      </c>
      <c r="B904">
        <v>0</v>
      </c>
      <c r="C904" t="s">
        <v>1031</v>
      </c>
    </row>
    <row r="905" spans="1:3">
      <c r="A905" s="8" t="s">
        <v>62</v>
      </c>
      <c r="B905">
        <v>0</v>
      </c>
      <c r="C905" t="s">
        <v>1032</v>
      </c>
    </row>
    <row r="906" spans="1:3">
      <c r="A906" s="8" t="s">
        <v>64</v>
      </c>
      <c r="B906">
        <v>0</v>
      </c>
      <c r="C906" t="s">
        <v>1033</v>
      </c>
    </row>
    <row r="907" spans="1:3">
      <c r="A907" s="8" t="s">
        <v>66</v>
      </c>
      <c r="B907">
        <v>0</v>
      </c>
      <c r="C907" t="s">
        <v>1034</v>
      </c>
    </row>
    <row r="908" spans="1:3">
      <c r="A908" s="8" t="s">
        <v>68</v>
      </c>
      <c r="B908">
        <v>0</v>
      </c>
      <c r="C908" t="s">
        <v>1035</v>
      </c>
    </row>
    <row r="909" spans="1:3">
      <c r="A909" s="8" t="s">
        <v>70</v>
      </c>
      <c r="B909">
        <v>0</v>
      </c>
      <c r="C909" t="s">
        <v>1036</v>
      </c>
    </row>
    <row r="910" spans="1:3">
      <c r="A910" s="8" t="s">
        <v>72</v>
      </c>
      <c r="B910">
        <v>0</v>
      </c>
      <c r="C910" t="s">
        <v>1037</v>
      </c>
    </row>
    <row r="911" spans="1:3">
      <c r="A911" s="8" t="s">
        <v>74</v>
      </c>
      <c r="B911">
        <v>0</v>
      </c>
      <c r="C911" t="s">
        <v>1038</v>
      </c>
    </row>
    <row r="912" spans="1:3">
      <c r="A912" s="8" t="s">
        <v>36</v>
      </c>
    </row>
    <row r="913" spans="1:3">
      <c r="A913" s="8" t="s">
        <v>76</v>
      </c>
      <c r="B913">
        <v>0</v>
      </c>
      <c r="C913" t="s">
        <v>1039</v>
      </c>
    </row>
    <row r="914" spans="1:3">
      <c r="A914" s="8" t="s">
        <v>78</v>
      </c>
      <c r="B914">
        <v>0</v>
      </c>
      <c r="C914" t="s">
        <v>1040</v>
      </c>
    </row>
    <row r="915" spans="1:3">
      <c r="A915" s="8" t="s">
        <v>80</v>
      </c>
      <c r="B915">
        <v>0</v>
      </c>
      <c r="C915" t="s">
        <v>1041</v>
      </c>
    </row>
    <row r="916" spans="1:3">
      <c r="A916" s="8" t="s">
        <v>82</v>
      </c>
      <c r="B916">
        <v>0</v>
      </c>
      <c r="C916" t="s">
        <v>1042</v>
      </c>
    </row>
    <row r="917" spans="1:3">
      <c r="A917" s="8" t="s">
        <v>84</v>
      </c>
      <c r="B917">
        <v>0</v>
      </c>
      <c r="C917" t="s">
        <v>1043</v>
      </c>
    </row>
    <row r="918" spans="1:3">
      <c r="A918" s="8" t="s">
        <v>86</v>
      </c>
      <c r="B918">
        <v>0</v>
      </c>
      <c r="C918" t="s">
        <v>1044</v>
      </c>
    </row>
    <row r="919" spans="1:3">
      <c r="A919" s="8" t="s">
        <v>88</v>
      </c>
      <c r="B919">
        <v>0</v>
      </c>
      <c r="C919" t="s">
        <v>1045</v>
      </c>
    </row>
    <row r="920" spans="1:3">
      <c r="A920" s="8" t="s">
        <v>90</v>
      </c>
      <c r="B920">
        <v>0</v>
      </c>
      <c r="C920" t="s">
        <v>1046</v>
      </c>
    </row>
    <row r="921" spans="1:3">
      <c r="A921" s="8" t="s">
        <v>92</v>
      </c>
      <c r="B921">
        <v>0</v>
      </c>
      <c r="C921" t="s">
        <v>1047</v>
      </c>
    </row>
    <row r="922" spans="1:3">
      <c r="A922" s="8" t="s">
        <v>94</v>
      </c>
      <c r="B922">
        <v>0</v>
      </c>
      <c r="C922" t="s">
        <v>1048</v>
      </c>
    </row>
    <row r="923" spans="1:3">
      <c r="A923" s="8" t="s">
        <v>96</v>
      </c>
      <c r="B923">
        <v>0</v>
      </c>
      <c r="C923" t="s">
        <v>1049</v>
      </c>
    </row>
    <row r="924" spans="1:3">
      <c r="A924" s="8" t="s">
        <v>98</v>
      </c>
      <c r="B924">
        <v>0</v>
      </c>
      <c r="C924" t="s">
        <v>1050</v>
      </c>
    </row>
    <row r="925" spans="1:3">
      <c r="A925" s="8" t="s">
        <v>47</v>
      </c>
    </row>
    <row r="926" spans="1:3">
      <c r="A926" s="8" t="s">
        <v>100</v>
      </c>
      <c r="B926">
        <v>0</v>
      </c>
      <c r="C926" t="s">
        <v>1051</v>
      </c>
    </row>
    <row r="927" spans="1:3">
      <c r="A927" s="8" t="s">
        <v>102</v>
      </c>
      <c r="B927">
        <v>0</v>
      </c>
      <c r="C927" t="s">
        <v>1052</v>
      </c>
    </row>
    <row r="928" spans="1:3">
      <c r="A928" s="8" t="s">
        <v>104</v>
      </c>
      <c r="B928">
        <v>0</v>
      </c>
      <c r="C928" t="s">
        <v>1053</v>
      </c>
    </row>
    <row r="929" spans="1:3">
      <c r="A929" s="8" t="s">
        <v>106</v>
      </c>
      <c r="B929">
        <v>0</v>
      </c>
      <c r="C929" t="s">
        <v>1054</v>
      </c>
    </row>
    <row r="930" spans="1:3">
      <c r="A930" s="8" t="s">
        <v>108</v>
      </c>
      <c r="B930">
        <v>0</v>
      </c>
      <c r="C930" t="s">
        <v>1055</v>
      </c>
    </row>
    <row r="931" spans="1:3">
      <c r="A931" s="8" t="s">
        <v>110</v>
      </c>
      <c r="B931">
        <v>0</v>
      </c>
      <c r="C931" t="s">
        <v>1056</v>
      </c>
    </row>
    <row r="932" spans="1:3">
      <c r="A932" s="8" t="s">
        <v>52</v>
      </c>
    </row>
    <row r="933" spans="1:3">
      <c r="A933" s="8" t="s">
        <v>112</v>
      </c>
      <c r="B933">
        <v>0</v>
      </c>
      <c r="C933" t="s">
        <v>1057</v>
      </c>
    </row>
    <row r="934" spans="1:3">
      <c r="A934" s="8" t="s">
        <v>114</v>
      </c>
      <c r="B934">
        <v>0</v>
      </c>
      <c r="C934" t="s">
        <v>1058</v>
      </c>
    </row>
    <row r="935" spans="1:3">
      <c r="A935" s="8" t="s">
        <v>116</v>
      </c>
      <c r="B935">
        <v>0</v>
      </c>
      <c r="C935" t="s">
        <v>1059</v>
      </c>
    </row>
    <row r="936" spans="1:3">
      <c r="A936" s="8" t="s">
        <v>118</v>
      </c>
      <c r="B936">
        <v>0</v>
      </c>
      <c r="C936" t="s">
        <v>1060</v>
      </c>
    </row>
    <row r="937" spans="1:3">
      <c r="A937" s="8" t="s">
        <v>120</v>
      </c>
      <c r="B937">
        <v>0</v>
      </c>
      <c r="C937" t="s">
        <v>1061</v>
      </c>
    </row>
    <row r="938" spans="1:3">
      <c r="A938" s="8" t="s">
        <v>122</v>
      </c>
      <c r="B938">
        <v>0</v>
      </c>
      <c r="C938" t="s">
        <v>1062</v>
      </c>
    </row>
    <row r="939" spans="1:3">
      <c r="A939" s="8" t="s">
        <v>124</v>
      </c>
      <c r="B939">
        <v>0</v>
      </c>
      <c r="C939" t="s">
        <v>1063</v>
      </c>
    </row>
    <row r="940" spans="1:3">
      <c r="A940" s="8" t="s">
        <v>126</v>
      </c>
      <c r="B940">
        <v>0</v>
      </c>
      <c r="C940" t="s">
        <v>1064</v>
      </c>
    </row>
    <row r="941" spans="1:3">
      <c r="A941" s="8" t="s">
        <v>128</v>
      </c>
    </row>
    <row r="942" spans="1:3">
      <c r="A942" s="8" t="s">
        <v>25</v>
      </c>
    </row>
    <row r="943" spans="1:3">
      <c r="A943" s="8" t="s">
        <v>129</v>
      </c>
      <c r="B943">
        <v>0</v>
      </c>
      <c r="C943" t="s">
        <v>1065</v>
      </c>
    </row>
    <row r="944" spans="1:3">
      <c r="A944" s="8" t="s">
        <v>131</v>
      </c>
      <c r="B944">
        <v>0</v>
      </c>
      <c r="C944" t="s">
        <v>1066</v>
      </c>
    </row>
    <row r="945" spans="1:3">
      <c r="A945" s="8" t="s">
        <v>133</v>
      </c>
      <c r="B945">
        <v>0</v>
      </c>
      <c r="C945" t="s">
        <v>1067</v>
      </c>
    </row>
    <row r="946" spans="1:3">
      <c r="A946" s="8" t="s">
        <v>135</v>
      </c>
      <c r="B946">
        <v>0</v>
      </c>
      <c r="C946" t="s">
        <v>1068</v>
      </c>
    </row>
    <row r="947" spans="1:3">
      <c r="A947" s="8" t="s">
        <v>137</v>
      </c>
      <c r="B947">
        <v>0</v>
      </c>
      <c r="C947" t="s">
        <v>1069</v>
      </c>
    </row>
    <row r="948" spans="1:3">
      <c r="A948" s="8" t="s">
        <v>139</v>
      </c>
      <c r="B948">
        <v>0</v>
      </c>
      <c r="C948" t="s">
        <v>1070</v>
      </c>
    </row>
    <row r="949" spans="1:3">
      <c r="A949" s="8" t="s">
        <v>141</v>
      </c>
      <c r="B949">
        <v>0</v>
      </c>
      <c r="C949" t="s">
        <v>1071</v>
      </c>
    </row>
    <row r="950" spans="1:3">
      <c r="A950" s="8" t="s">
        <v>143</v>
      </c>
      <c r="B950">
        <v>0</v>
      </c>
      <c r="C950" t="s">
        <v>1072</v>
      </c>
    </row>
    <row r="951" spans="1:3">
      <c r="A951" s="8" t="s">
        <v>145</v>
      </c>
      <c r="B951">
        <v>0</v>
      </c>
      <c r="C951" t="s">
        <v>1073</v>
      </c>
    </row>
    <row r="952" spans="1:3">
      <c r="A952" s="8" t="s">
        <v>147</v>
      </c>
      <c r="B952">
        <v>0</v>
      </c>
      <c r="C952" t="s">
        <v>1074</v>
      </c>
    </row>
    <row r="953" spans="1:3">
      <c r="A953" s="8" t="s">
        <v>149</v>
      </c>
      <c r="B953">
        <v>0</v>
      </c>
      <c r="C953" t="s">
        <v>1075</v>
      </c>
    </row>
    <row r="954" spans="1:3">
      <c r="A954" s="8" t="s">
        <v>151</v>
      </c>
      <c r="B954">
        <v>0</v>
      </c>
      <c r="C954" t="s">
        <v>1076</v>
      </c>
    </row>
    <row r="955" spans="1:3">
      <c r="A955" s="8" t="s">
        <v>36</v>
      </c>
    </row>
    <row r="956" spans="1:3">
      <c r="A956" s="8" t="s">
        <v>153</v>
      </c>
      <c r="B956">
        <v>0</v>
      </c>
      <c r="C956" t="s">
        <v>1077</v>
      </c>
    </row>
    <row r="957" spans="1:3">
      <c r="A957" s="8" t="s">
        <v>155</v>
      </c>
      <c r="B957">
        <v>0</v>
      </c>
      <c r="C957" t="s">
        <v>1078</v>
      </c>
    </row>
    <row r="958" spans="1:3">
      <c r="A958" s="8" t="s">
        <v>157</v>
      </c>
      <c r="B958">
        <v>0</v>
      </c>
      <c r="C958" t="s">
        <v>1079</v>
      </c>
    </row>
    <row r="959" spans="1:3">
      <c r="A959" s="8" t="s">
        <v>159</v>
      </c>
      <c r="B959">
        <v>0</v>
      </c>
      <c r="C959" t="s">
        <v>1080</v>
      </c>
    </row>
    <row r="960" spans="1:3">
      <c r="A960" s="8" t="s">
        <v>161</v>
      </c>
      <c r="B960">
        <v>0</v>
      </c>
      <c r="C960" t="s">
        <v>1081</v>
      </c>
    </row>
    <row r="961" spans="1:3">
      <c r="A961" s="8" t="s">
        <v>163</v>
      </c>
      <c r="B961">
        <v>0</v>
      </c>
      <c r="C961" t="s">
        <v>1082</v>
      </c>
    </row>
    <row r="962" spans="1:3">
      <c r="A962" s="8" t="s">
        <v>165</v>
      </c>
      <c r="B962">
        <v>0</v>
      </c>
      <c r="C962" t="s">
        <v>1083</v>
      </c>
    </row>
    <row r="963" spans="1:3">
      <c r="A963" s="8" t="s">
        <v>167</v>
      </c>
      <c r="B963">
        <v>0</v>
      </c>
      <c r="C963" t="s">
        <v>1084</v>
      </c>
    </row>
    <row r="964" spans="1:3">
      <c r="A964" s="8" t="s">
        <v>169</v>
      </c>
      <c r="B964">
        <v>0</v>
      </c>
      <c r="C964" t="s">
        <v>1085</v>
      </c>
    </row>
    <row r="965" spans="1:3">
      <c r="A965" s="8" t="s">
        <v>171</v>
      </c>
      <c r="B965">
        <v>0</v>
      </c>
      <c r="C965" t="s">
        <v>1086</v>
      </c>
    </row>
    <row r="966" spans="1:3">
      <c r="A966" s="8" t="s">
        <v>173</v>
      </c>
      <c r="B966">
        <v>0</v>
      </c>
      <c r="C966" t="s">
        <v>1087</v>
      </c>
    </row>
    <row r="967" spans="1:3">
      <c r="A967" s="8" t="s">
        <v>175</v>
      </c>
      <c r="B967">
        <v>0</v>
      </c>
      <c r="C967" t="s">
        <v>1088</v>
      </c>
    </row>
    <row r="968" spans="1:3">
      <c r="A968" s="8" t="s">
        <v>177</v>
      </c>
      <c r="B968">
        <v>0</v>
      </c>
      <c r="C968" t="s">
        <v>1089</v>
      </c>
    </row>
    <row r="969" spans="1:3">
      <c r="A969" s="8" t="s">
        <v>179</v>
      </c>
      <c r="B969">
        <v>0</v>
      </c>
      <c r="C969" t="s">
        <v>1090</v>
      </c>
    </row>
    <row r="970" spans="1:3">
      <c r="A970" s="8" t="s">
        <v>181</v>
      </c>
      <c r="B970">
        <v>0</v>
      </c>
      <c r="C970" t="s">
        <v>1091</v>
      </c>
    </row>
    <row r="971" spans="1:3">
      <c r="A971" s="8" t="s">
        <v>183</v>
      </c>
      <c r="B971">
        <v>0</v>
      </c>
      <c r="C971" t="s">
        <v>1092</v>
      </c>
    </row>
    <row r="972" spans="1:3">
      <c r="A972" s="8" t="s">
        <v>47</v>
      </c>
    </row>
    <row r="973" spans="1:3">
      <c r="A973" s="8" t="s">
        <v>185</v>
      </c>
      <c r="B973">
        <v>0</v>
      </c>
      <c r="C973" t="s">
        <v>1093</v>
      </c>
    </row>
    <row r="974" spans="1:3">
      <c r="A974" s="8" t="s">
        <v>187</v>
      </c>
      <c r="B974">
        <v>0</v>
      </c>
      <c r="C974" t="s">
        <v>1094</v>
      </c>
    </row>
    <row r="975" spans="1:3">
      <c r="A975" s="8" t="s">
        <v>189</v>
      </c>
      <c r="B975">
        <v>0</v>
      </c>
      <c r="C975" t="s">
        <v>1095</v>
      </c>
    </row>
    <row r="976" spans="1:3">
      <c r="A976" s="8" t="s">
        <v>191</v>
      </c>
      <c r="B976">
        <v>0</v>
      </c>
      <c r="C976" t="s">
        <v>1096</v>
      </c>
    </row>
    <row r="977" spans="1:3">
      <c r="A977" s="8" t="s">
        <v>193</v>
      </c>
      <c r="B977">
        <v>0</v>
      </c>
      <c r="C977" t="s">
        <v>1097</v>
      </c>
    </row>
    <row r="978" spans="1:3">
      <c r="A978" s="8" t="s">
        <v>195</v>
      </c>
      <c r="B978">
        <v>0</v>
      </c>
      <c r="C978" t="s">
        <v>1098</v>
      </c>
    </row>
    <row r="979" spans="1:3">
      <c r="A979" s="8" t="s">
        <v>52</v>
      </c>
    </row>
    <row r="980" spans="1:3">
      <c r="A980" s="8" t="s">
        <v>197</v>
      </c>
      <c r="B980">
        <v>0</v>
      </c>
      <c r="C980" t="s">
        <v>1099</v>
      </c>
    </row>
    <row r="981" spans="1:3">
      <c r="A981" s="8" t="s">
        <v>199</v>
      </c>
      <c r="B981">
        <v>0</v>
      </c>
      <c r="C981" t="s">
        <v>1100</v>
      </c>
    </row>
    <row r="982" spans="1:3">
      <c r="A982" s="8" t="s">
        <v>201</v>
      </c>
      <c r="B982">
        <v>0</v>
      </c>
      <c r="C982" t="s">
        <v>1101</v>
      </c>
    </row>
    <row r="983" spans="1:3">
      <c r="A983" s="8" t="s">
        <v>203</v>
      </c>
      <c r="B983">
        <v>0</v>
      </c>
      <c r="C983" t="s">
        <v>1102</v>
      </c>
    </row>
    <row r="984" spans="1:3">
      <c r="A984" s="8" t="s">
        <v>205</v>
      </c>
      <c r="B984">
        <v>0</v>
      </c>
      <c r="C984" t="s">
        <v>1103</v>
      </c>
    </row>
    <row r="985" spans="1:3">
      <c r="A985" s="8" t="s">
        <v>207</v>
      </c>
      <c r="B985">
        <v>0</v>
      </c>
      <c r="C985" t="s">
        <v>1104</v>
      </c>
    </row>
    <row r="986" spans="1:3">
      <c r="A986" s="8" t="s">
        <v>209</v>
      </c>
      <c r="B986">
        <v>0</v>
      </c>
      <c r="C986" t="s">
        <v>1105</v>
      </c>
    </row>
    <row r="987" spans="1:3">
      <c r="A987" s="8" t="s">
        <v>211</v>
      </c>
      <c r="B987">
        <v>0</v>
      </c>
      <c r="C987" t="s">
        <v>1106</v>
      </c>
    </row>
    <row r="988" spans="1:3">
      <c r="A988" s="8" t="s">
        <v>213</v>
      </c>
    </row>
    <row r="989" spans="1:3">
      <c r="A989" s="8" t="s">
        <v>214</v>
      </c>
    </row>
    <row r="990" spans="1:3">
      <c r="A990" s="8" t="s">
        <v>215</v>
      </c>
      <c r="B990">
        <v>0</v>
      </c>
      <c r="C990" t="s">
        <v>1107</v>
      </c>
    </row>
    <row r="991" spans="1:3">
      <c r="A991" s="8" t="s">
        <v>217</v>
      </c>
      <c r="B991">
        <v>0</v>
      </c>
      <c r="C991" t="s">
        <v>1108</v>
      </c>
    </row>
    <row r="992" spans="1:3">
      <c r="A992" s="8" t="s">
        <v>219</v>
      </c>
      <c r="B992">
        <v>0</v>
      </c>
      <c r="C992" t="s">
        <v>1109</v>
      </c>
    </row>
    <row r="993" spans="1:3">
      <c r="A993" s="8" t="s">
        <v>221</v>
      </c>
      <c r="B993">
        <v>0</v>
      </c>
      <c r="C993" t="s">
        <v>1110</v>
      </c>
    </row>
    <row r="994" spans="1:3">
      <c r="A994" s="8" t="s">
        <v>223</v>
      </c>
      <c r="B994">
        <v>0</v>
      </c>
      <c r="C994" t="s">
        <v>1111</v>
      </c>
    </row>
    <row r="995" spans="1:3">
      <c r="A995" s="8" t="s">
        <v>225</v>
      </c>
      <c r="B995">
        <v>0</v>
      </c>
      <c r="C995" t="s">
        <v>1112</v>
      </c>
    </row>
    <row r="996" spans="1:3">
      <c r="A996" s="8" t="s">
        <v>227</v>
      </c>
    </row>
    <row r="997" spans="1:3">
      <c r="A997" s="8" t="s">
        <v>228</v>
      </c>
      <c r="B997">
        <v>0</v>
      </c>
      <c r="C997" t="s">
        <v>1113</v>
      </c>
    </row>
    <row r="998" spans="1:3">
      <c r="A998" s="8" t="s">
        <v>230</v>
      </c>
    </row>
    <row r="999" spans="1:3">
      <c r="A999" s="8" t="s">
        <v>231</v>
      </c>
      <c r="B999">
        <v>0</v>
      </c>
      <c r="C999" t="s">
        <v>1114</v>
      </c>
    </row>
    <row r="1000" spans="1:3">
      <c r="A1000" s="8" t="s">
        <v>233</v>
      </c>
      <c r="B1000">
        <v>0</v>
      </c>
      <c r="C1000" t="s">
        <v>1115</v>
      </c>
    </row>
    <row r="1001" spans="1:3">
      <c r="A1001" s="8" t="s">
        <v>235</v>
      </c>
      <c r="B1001">
        <v>0</v>
      </c>
      <c r="C1001" t="s">
        <v>1116</v>
      </c>
    </row>
    <row r="1002" spans="1:3">
      <c r="A1002" s="8" t="s">
        <v>237</v>
      </c>
    </row>
    <row r="1003" spans="1:3">
      <c r="A1003" s="8" t="s">
        <v>238</v>
      </c>
      <c r="B1003">
        <v>0</v>
      </c>
      <c r="C1003" t="s">
        <v>1117</v>
      </c>
    </row>
    <row r="1004" spans="1:3">
      <c r="A1004" s="8" t="s">
        <v>240</v>
      </c>
      <c r="B1004">
        <v>0</v>
      </c>
      <c r="C1004" t="s">
        <v>1118</v>
      </c>
    </row>
    <row r="1005" spans="1:3">
      <c r="A1005" s="8" t="s">
        <v>242</v>
      </c>
    </row>
    <row r="1006" spans="1:3">
      <c r="A1006" s="8" t="s">
        <v>243</v>
      </c>
    </row>
    <row r="1007" spans="1:3">
      <c r="A1007" s="8" t="s">
        <v>244</v>
      </c>
      <c r="B1007">
        <v>0</v>
      </c>
      <c r="C1007" t="s">
        <v>1119</v>
      </c>
    </row>
    <row r="1008" spans="1:3">
      <c r="A1008" s="8" t="s">
        <v>246</v>
      </c>
      <c r="B1008">
        <v>35.164000000000001</v>
      </c>
      <c r="C1008" t="s">
        <v>1120</v>
      </c>
    </row>
    <row r="1009" spans="1:3">
      <c r="A1009" s="8" t="s">
        <v>248</v>
      </c>
      <c r="B1009">
        <v>0</v>
      </c>
      <c r="C1009" t="s">
        <v>1121</v>
      </c>
    </row>
    <row r="1010" spans="1:3">
      <c r="A1010" s="8" t="s">
        <v>250</v>
      </c>
      <c r="B1010">
        <v>0</v>
      </c>
      <c r="C1010" t="s">
        <v>1122</v>
      </c>
    </row>
    <row r="1011" spans="1:3">
      <c r="A1011" s="8" t="s">
        <v>252</v>
      </c>
      <c r="B1011">
        <v>0</v>
      </c>
      <c r="C1011" t="s">
        <v>1123</v>
      </c>
    </row>
    <row r="1012" spans="1:3">
      <c r="A1012" s="8" t="s">
        <v>254</v>
      </c>
      <c r="B1012">
        <v>0</v>
      </c>
      <c r="C1012" t="s">
        <v>1124</v>
      </c>
    </row>
    <row r="1013" spans="1:3">
      <c r="A1013" s="8" t="s">
        <v>256</v>
      </c>
    </row>
    <row r="1014" spans="1:3">
      <c r="A1014" s="8" t="s">
        <v>257</v>
      </c>
      <c r="B1014">
        <v>0</v>
      </c>
      <c r="C1014" t="s">
        <v>1125</v>
      </c>
    </row>
    <row r="1015" spans="1:3">
      <c r="A1015" s="8" t="s">
        <v>259</v>
      </c>
      <c r="B1015">
        <v>0</v>
      </c>
      <c r="C1015" t="s">
        <v>1126</v>
      </c>
    </row>
    <row r="1016" spans="1:3">
      <c r="A1016" s="8" t="s">
        <v>261</v>
      </c>
      <c r="B1016">
        <v>0</v>
      </c>
      <c r="C1016" t="s">
        <v>1127</v>
      </c>
    </row>
    <row r="1017" spans="1:3">
      <c r="A1017" s="8" t="s">
        <v>254</v>
      </c>
      <c r="B1017">
        <v>0</v>
      </c>
      <c r="C1017" t="s">
        <v>1128</v>
      </c>
    </row>
    <row r="1018" spans="1:3">
      <c r="A1018" s="8" t="s">
        <v>264</v>
      </c>
    </row>
    <row r="1019" spans="1:3">
      <c r="A1019" s="8" t="s">
        <v>4</v>
      </c>
    </row>
    <row r="1020" spans="1:3">
      <c r="A1020" s="8" t="s">
        <v>265</v>
      </c>
      <c r="B1020">
        <v>0</v>
      </c>
      <c r="C1020" t="s">
        <v>1129</v>
      </c>
    </row>
    <row r="1021" spans="1:3">
      <c r="A1021" s="8" t="s">
        <v>19</v>
      </c>
    </row>
    <row r="1022" spans="1:3">
      <c r="A1022" s="8" t="s">
        <v>267</v>
      </c>
      <c r="B1022">
        <v>0</v>
      </c>
      <c r="C1022" t="s">
        <v>1130</v>
      </c>
    </row>
    <row r="1023" spans="1:3">
      <c r="A1023" s="8" t="s">
        <v>269</v>
      </c>
      <c r="B1023">
        <v>0</v>
      </c>
      <c r="C1023" t="s">
        <v>1131</v>
      </c>
    </row>
    <row r="1024" spans="1:3">
      <c r="A1024" s="8" t="s">
        <v>271</v>
      </c>
      <c r="B1024">
        <v>0</v>
      </c>
      <c r="C1024" t="s">
        <v>1132</v>
      </c>
    </row>
    <row r="1025" spans="1:3">
      <c r="A1025" s="8" t="s">
        <v>273</v>
      </c>
      <c r="B1025">
        <v>0</v>
      </c>
      <c r="C1025" t="s">
        <v>1133</v>
      </c>
    </row>
    <row r="1026" spans="1:3">
      <c r="A1026" s="8" t="s">
        <v>275</v>
      </c>
    </row>
    <row r="1027" spans="1:3">
      <c r="A1027" s="8" t="s">
        <v>4</v>
      </c>
    </row>
    <row r="1028" spans="1:3">
      <c r="A1028" s="8" t="s">
        <v>276</v>
      </c>
      <c r="B1028">
        <v>0</v>
      </c>
      <c r="C1028" t="s">
        <v>1134</v>
      </c>
    </row>
    <row r="1029" spans="1:3">
      <c r="A1029" s="8" t="s">
        <v>278</v>
      </c>
      <c r="B1029">
        <v>0</v>
      </c>
      <c r="C1029" t="s">
        <v>1135</v>
      </c>
    </row>
    <row r="1030" spans="1:3">
      <c r="A1030" s="8" t="s">
        <v>280</v>
      </c>
      <c r="B1030">
        <v>0</v>
      </c>
      <c r="C1030" t="s">
        <v>1136</v>
      </c>
    </row>
    <row r="1031" spans="1:3">
      <c r="A1031" s="8" t="s">
        <v>282</v>
      </c>
      <c r="B1031">
        <v>0</v>
      </c>
      <c r="C1031" t="s">
        <v>1137</v>
      </c>
    </row>
    <row r="1032" spans="1:3">
      <c r="A1032" s="8" t="s">
        <v>19</v>
      </c>
    </row>
    <row r="1033" spans="1:3">
      <c r="A1033" s="8" t="s">
        <v>284</v>
      </c>
      <c r="B1033">
        <v>0</v>
      </c>
      <c r="C1033" t="s">
        <v>1138</v>
      </c>
    </row>
    <row r="1034" spans="1:3">
      <c r="A1034" s="8" t="s">
        <v>286</v>
      </c>
      <c r="B1034">
        <v>0</v>
      </c>
      <c r="C1034" t="s">
        <v>1139</v>
      </c>
    </row>
    <row r="1035" spans="1:3">
      <c r="A1035" s="8" t="s">
        <v>288</v>
      </c>
      <c r="B1035">
        <v>0</v>
      </c>
      <c r="C1035" t="s">
        <v>1140</v>
      </c>
    </row>
    <row r="1036" spans="1:3">
      <c r="A1036" s="8" t="s">
        <v>290</v>
      </c>
      <c r="B1036">
        <v>0</v>
      </c>
      <c r="C1036" t="s">
        <v>1141</v>
      </c>
    </row>
    <row r="1037" spans="1:3">
      <c r="A1037" s="8" t="s">
        <v>292</v>
      </c>
    </row>
    <row r="1038" spans="1:3">
      <c r="A1038" s="8" t="s">
        <v>293</v>
      </c>
      <c r="B1038">
        <v>0</v>
      </c>
      <c r="C1038" t="s">
        <v>1142</v>
      </c>
    </row>
    <row r="1039" spans="1:3">
      <c r="A1039" s="8" t="s">
        <v>295</v>
      </c>
      <c r="B1039">
        <v>0</v>
      </c>
      <c r="C1039" t="s">
        <v>1143</v>
      </c>
    </row>
    <row r="1040" spans="1:3">
      <c r="A1040" s="8" t="s">
        <v>297</v>
      </c>
      <c r="B1040">
        <v>0</v>
      </c>
      <c r="C1040" t="s">
        <v>1144</v>
      </c>
    </row>
    <row r="1041" spans="1:3">
      <c r="A1041" s="8" t="s">
        <v>299</v>
      </c>
      <c r="B1041">
        <v>0</v>
      </c>
      <c r="C1041" t="s">
        <v>1145</v>
      </c>
    </row>
    <row r="1042" spans="1:3">
      <c r="A1042" s="8" t="s">
        <v>301</v>
      </c>
    </row>
    <row r="1043" spans="1:3">
      <c r="A1043" s="8" t="s">
        <v>25</v>
      </c>
    </row>
    <row r="1044" spans="1:3">
      <c r="A1044" s="8" t="s">
        <v>302</v>
      </c>
      <c r="B1044">
        <v>0</v>
      </c>
      <c r="C1044" t="s">
        <v>1146</v>
      </c>
    </row>
    <row r="1045" spans="1:3">
      <c r="A1045" s="8" t="s">
        <v>36</v>
      </c>
    </row>
    <row r="1046" spans="1:3">
      <c r="A1046" s="8" t="s">
        <v>304</v>
      </c>
      <c r="B1046">
        <v>0</v>
      </c>
      <c r="C1046" t="s">
        <v>1147</v>
      </c>
    </row>
    <row r="1047" spans="1:3">
      <c r="A1047" s="8" t="s">
        <v>306</v>
      </c>
      <c r="B1047">
        <v>0</v>
      </c>
      <c r="C1047" t="s">
        <v>1148</v>
      </c>
    </row>
    <row r="1048" spans="1:3">
      <c r="A1048" s="8" t="s">
        <v>308</v>
      </c>
      <c r="B1048">
        <v>0</v>
      </c>
      <c r="C1048" t="s">
        <v>1149</v>
      </c>
    </row>
    <row r="1049" spans="1:3">
      <c r="A1049" s="8" t="s">
        <v>310</v>
      </c>
      <c r="B1049">
        <v>0</v>
      </c>
      <c r="C1049" t="s">
        <v>1150</v>
      </c>
    </row>
    <row r="1050" spans="1:3">
      <c r="A1050" s="8" t="s">
        <v>312</v>
      </c>
      <c r="B1050">
        <v>0</v>
      </c>
      <c r="C1050" t="s">
        <v>1151</v>
      </c>
    </row>
    <row r="1051" spans="1:3">
      <c r="A1051" s="8" t="s">
        <v>47</v>
      </c>
    </row>
    <row r="1052" spans="1:3">
      <c r="A1052" s="8" t="s">
        <v>314</v>
      </c>
      <c r="B1052">
        <v>0</v>
      </c>
      <c r="C1052" t="s">
        <v>1152</v>
      </c>
    </row>
    <row r="1053" spans="1:3">
      <c r="A1053" s="8" t="s">
        <v>52</v>
      </c>
    </row>
    <row r="1054" spans="1:3">
      <c r="A1054" s="8" t="s">
        <v>316</v>
      </c>
      <c r="B1054">
        <v>0</v>
      </c>
      <c r="C1054" t="s">
        <v>1153</v>
      </c>
    </row>
    <row r="1055" spans="1:3">
      <c r="A1055" s="8" t="s">
        <v>318</v>
      </c>
      <c r="B1055">
        <v>0</v>
      </c>
      <c r="C1055" t="s">
        <v>1154</v>
      </c>
    </row>
    <row r="1056" spans="1:3">
      <c r="A1056" s="8" t="s">
        <v>320</v>
      </c>
      <c r="B1056">
        <v>0</v>
      </c>
      <c r="C1056" t="s">
        <v>1155</v>
      </c>
    </row>
    <row r="1057" spans="1:3">
      <c r="A1057" s="8" t="s">
        <v>322</v>
      </c>
      <c r="B1057">
        <v>0</v>
      </c>
      <c r="C1057" t="s">
        <v>1156</v>
      </c>
    </row>
    <row r="1058" spans="1:3">
      <c r="A1058" s="8" t="s">
        <v>324</v>
      </c>
    </row>
    <row r="1059" spans="1:3">
      <c r="A1059" s="8" t="s">
        <v>25</v>
      </c>
    </row>
    <row r="1060" spans="1:3">
      <c r="A1060" s="8" t="s">
        <v>325</v>
      </c>
      <c r="B1060">
        <v>0</v>
      </c>
      <c r="C1060" t="s">
        <v>1157</v>
      </c>
    </row>
    <row r="1061" spans="1:3">
      <c r="A1061" s="8" t="s">
        <v>327</v>
      </c>
      <c r="B1061">
        <v>0</v>
      </c>
      <c r="C1061" t="s">
        <v>1158</v>
      </c>
    </row>
    <row r="1062" spans="1:3">
      <c r="A1062" s="8" t="s">
        <v>329</v>
      </c>
      <c r="B1062">
        <v>0</v>
      </c>
      <c r="C1062" t="s">
        <v>1159</v>
      </c>
    </row>
    <row r="1063" spans="1:3">
      <c r="A1063" s="8" t="s">
        <v>331</v>
      </c>
      <c r="B1063">
        <v>0</v>
      </c>
      <c r="C1063" t="s">
        <v>1160</v>
      </c>
    </row>
    <row r="1064" spans="1:3">
      <c r="A1064" s="8" t="s">
        <v>333</v>
      </c>
      <c r="B1064">
        <v>0</v>
      </c>
      <c r="C1064" t="s">
        <v>1161</v>
      </c>
    </row>
    <row r="1065" spans="1:3">
      <c r="A1065" s="8" t="s">
        <v>335</v>
      </c>
      <c r="B1065">
        <v>0</v>
      </c>
      <c r="C1065" t="s">
        <v>1162</v>
      </c>
    </row>
    <row r="1066" spans="1:3">
      <c r="A1066" s="8" t="s">
        <v>337</v>
      </c>
      <c r="B1066">
        <v>0</v>
      </c>
      <c r="C1066" t="s">
        <v>1163</v>
      </c>
    </row>
    <row r="1067" spans="1:3">
      <c r="A1067" s="8" t="s">
        <v>339</v>
      </c>
      <c r="B1067">
        <v>0</v>
      </c>
      <c r="C1067" t="s">
        <v>1164</v>
      </c>
    </row>
    <row r="1068" spans="1:3">
      <c r="A1068" s="8" t="s">
        <v>36</v>
      </c>
    </row>
    <row r="1069" spans="1:3">
      <c r="A1069" s="8" t="s">
        <v>325</v>
      </c>
      <c r="B1069">
        <v>0</v>
      </c>
      <c r="C1069" t="s">
        <v>1165</v>
      </c>
    </row>
    <row r="1070" spans="1:3">
      <c r="A1070" s="8" t="s">
        <v>342</v>
      </c>
      <c r="B1070">
        <v>0</v>
      </c>
      <c r="C1070" t="s">
        <v>1166</v>
      </c>
    </row>
    <row r="1071" spans="1:3">
      <c r="A1071" s="8" t="s">
        <v>344</v>
      </c>
      <c r="B1071">
        <v>0</v>
      </c>
      <c r="C1071" t="s">
        <v>1167</v>
      </c>
    </row>
    <row r="1072" spans="1:3">
      <c r="A1072" s="8" t="s">
        <v>329</v>
      </c>
      <c r="B1072">
        <v>0</v>
      </c>
      <c r="C1072" t="s">
        <v>1168</v>
      </c>
    </row>
    <row r="1073" spans="1:3">
      <c r="A1073" s="8" t="s">
        <v>331</v>
      </c>
      <c r="B1073">
        <v>0</v>
      </c>
      <c r="C1073" t="s">
        <v>1169</v>
      </c>
    </row>
    <row r="1074" spans="1:3">
      <c r="A1074" s="8" t="s">
        <v>333</v>
      </c>
      <c r="B1074">
        <v>0</v>
      </c>
      <c r="C1074" t="s">
        <v>1170</v>
      </c>
    </row>
    <row r="1075" spans="1:3">
      <c r="A1075" s="8" t="s">
        <v>349</v>
      </c>
      <c r="B1075">
        <v>0</v>
      </c>
      <c r="C1075" t="s">
        <v>1171</v>
      </c>
    </row>
    <row r="1076" spans="1:3">
      <c r="A1076" s="8" t="s">
        <v>351</v>
      </c>
      <c r="B1076">
        <v>0</v>
      </c>
      <c r="C1076" t="s">
        <v>1172</v>
      </c>
    </row>
    <row r="1077" spans="1:3">
      <c r="A1077" s="8" t="s">
        <v>337</v>
      </c>
      <c r="B1077">
        <v>0</v>
      </c>
      <c r="C1077" t="s">
        <v>1173</v>
      </c>
    </row>
    <row r="1078" spans="1:3">
      <c r="A1078" s="8" t="s">
        <v>339</v>
      </c>
      <c r="B1078">
        <v>0</v>
      </c>
      <c r="C1078" t="s">
        <v>1174</v>
      </c>
    </row>
    <row r="1079" spans="1:3">
      <c r="A1079" s="8" t="s">
        <v>47</v>
      </c>
    </row>
    <row r="1080" spans="1:3">
      <c r="A1080" s="8" t="s">
        <v>355</v>
      </c>
      <c r="B1080">
        <v>0</v>
      </c>
      <c r="C1080" t="s">
        <v>1175</v>
      </c>
    </row>
    <row r="1081" spans="1:3">
      <c r="A1081" s="8" t="s">
        <v>357</v>
      </c>
      <c r="B1081">
        <v>0</v>
      </c>
      <c r="C1081" t="s">
        <v>1176</v>
      </c>
    </row>
    <row r="1082" spans="1:3">
      <c r="A1082" s="8" t="s">
        <v>359</v>
      </c>
      <c r="B1082">
        <v>0</v>
      </c>
      <c r="C1082" t="s">
        <v>1177</v>
      </c>
    </row>
    <row r="1083" spans="1:3">
      <c r="A1083" s="8" t="s">
        <v>361</v>
      </c>
      <c r="B1083">
        <v>0</v>
      </c>
      <c r="C1083" t="s">
        <v>1178</v>
      </c>
    </row>
    <row r="1084" spans="1:3">
      <c r="A1084" s="8" t="s">
        <v>363</v>
      </c>
      <c r="B1084">
        <v>0</v>
      </c>
      <c r="C1084" t="s">
        <v>1179</v>
      </c>
    </row>
    <row r="1085" spans="1:3">
      <c r="A1085" s="8" t="s">
        <v>365</v>
      </c>
      <c r="B1085">
        <v>0</v>
      </c>
      <c r="C1085" t="s">
        <v>1180</v>
      </c>
    </row>
    <row r="1086" spans="1:3">
      <c r="A1086" s="8" t="s">
        <v>367</v>
      </c>
      <c r="B1086">
        <v>0</v>
      </c>
      <c r="C1086" t="s">
        <v>1181</v>
      </c>
    </row>
    <row r="1087" spans="1:3">
      <c r="A1087" s="8" t="s">
        <v>369</v>
      </c>
      <c r="B1087">
        <v>0</v>
      </c>
      <c r="C1087" t="s">
        <v>1182</v>
      </c>
    </row>
    <row r="1088" spans="1:3">
      <c r="A1088" s="8" t="s">
        <v>371</v>
      </c>
      <c r="B1088">
        <v>0</v>
      </c>
      <c r="C1088" t="s">
        <v>1183</v>
      </c>
    </row>
    <row r="1089" spans="1:3">
      <c r="A1089" s="8" t="s">
        <v>373</v>
      </c>
      <c r="B1089">
        <v>0</v>
      </c>
      <c r="C1089" t="s">
        <v>1184</v>
      </c>
    </row>
    <row r="1090" spans="1:3">
      <c r="A1090" s="8" t="s">
        <v>52</v>
      </c>
    </row>
    <row r="1091" spans="1:3">
      <c r="A1091" s="8" t="s">
        <v>355</v>
      </c>
      <c r="B1091">
        <v>0</v>
      </c>
      <c r="C1091" t="s">
        <v>1185</v>
      </c>
    </row>
    <row r="1092" spans="1:3">
      <c r="A1092" s="8" t="s">
        <v>357</v>
      </c>
      <c r="B1092">
        <v>0</v>
      </c>
      <c r="C1092" t="s">
        <v>1186</v>
      </c>
    </row>
    <row r="1093" spans="1:3">
      <c r="A1093" s="8" t="s">
        <v>359</v>
      </c>
      <c r="B1093">
        <v>0</v>
      </c>
      <c r="C1093" t="s">
        <v>1187</v>
      </c>
    </row>
    <row r="1094" spans="1:3">
      <c r="A1094" s="8" t="s">
        <v>361</v>
      </c>
      <c r="B1094">
        <v>0</v>
      </c>
      <c r="C1094" t="s">
        <v>1188</v>
      </c>
    </row>
    <row r="1095" spans="1:3">
      <c r="A1095" s="8" t="s">
        <v>363</v>
      </c>
      <c r="B1095">
        <v>0</v>
      </c>
      <c r="C1095" t="s">
        <v>1189</v>
      </c>
    </row>
    <row r="1096" spans="1:3">
      <c r="A1096" s="8" t="s">
        <v>365</v>
      </c>
      <c r="B1096">
        <v>0</v>
      </c>
      <c r="C1096" t="s">
        <v>1190</v>
      </c>
    </row>
    <row r="1097" spans="1:3">
      <c r="A1097" s="8" t="s">
        <v>367</v>
      </c>
      <c r="B1097">
        <v>0</v>
      </c>
      <c r="C1097" t="s">
        <v>1191</v>
      </c>
    </row>
    <row r="1098" spans="1:3">
      <c r="A1098" s="8" t="s">
        <v>369</v>
      </c>
      <c r="B1098">
        <v>0</v>
      </c>
      <c r="C1098" t="s">
        <v>1192</v>
      </c>
    </row>
    <row r="1099" spans="1:3">
      <c r="A1099" s="8" t="s">
        <v>371</v>
      </c>
      <c r="B1099">
        <v>0</v>
      </c>
      <c r="C1099" t="s">
        <v>1193</v>
      </c>
    </row>
    <row r="1100" spans="1:3">
      <c r="A1100" s="8" t="s">
        <v>373</v>
      </c>
      <c r="B1100">
        <v>0</v>
      </c>
      <c r="C1100" t="s">
        <v>1194</v>
      </c>
    </row>
    <row r="1101" spans="1:3">
      <c r="A1101" s="8" t="s">
        <v>385</v>
      </c>
    </row>
    <row r="1102" spans="1:3">
      <c r="A1102" s="8" t="s">
        <v>4</v>
      </c>
    </row>
    <row r="1103" spans="1:3">
      <c r="A1103" s="8" t="s">
        <v>386</v>
      </c>
    </row>
    <row r="1104" spans="1:3">
      <c r="A1104" s="8" t="s">
        <v>387</v>
      </c>
    </row>
    <row r="1105" spans="1:3">
      <c r="A1105" s="8" t="s">
        <v>388</v>
      </c>
      <c r="B1105">
        <v>0</v>
      </c>
      <c r="C1105" t="s">
        <v>1195</v>
      </c>
    </row>
    <row r="1106" spans="1:3">
      <c r="A1106" s="8" t="s">
        <v>390</v>
      </c>
      <c r="B1106">
        <v>0</v>
      </c>
      <c r="C1106" t="s">
        <v>1196</v>
      </c>
    </row>
    <row r="1107" spans="1:3">
      <c r="A1107" s="8" t="s">
        <v>392</v>
      </c>
      <c r="B1107">
        <v>0</v>
      </c>
      <c r="C1107" t="s">
        <v>1197</v>
      </c>
    </row>
    <row r="1108" spans="1:3">
      <c r="A1108" s="8" t="s">
        <v>394</v>
      </c>
      <c r="B1108">
        <v>0</v>
      </c>
      <c r="C1108" t="s">
        <v>1198</v>
      </c>
    </row>
    <row r="1109" spans="1:3">
      <c r="A1109" s="8" t="s">
        <v>396</v>
      </c>
      <c r="B1109">
        <v>0</v>
      </c>
      <c r="C1109" t="s">
        <v>1199</v>
      </c>
    </row>
    <row r="1110" spans="1:3">
      <c r="A1110" s="8" t="s">
        <v>398</v>
      </c>
      <c r="B1110">
        <v>0</v>
      </c>
      <c r="C1110" t="s">
        <v>1200</v>
      </c>
    </row>
    <row r="1111" spans="1:3">
      <c r="A1111" s="8" t="s">
        <v>400</v>
      </c>
    </row>
    <row r="1112" spans="1:3">
      <c r="A1112" s="8" t="s">
        <v>401</v>
      </c>
      <c r="B1112">
        <v>0</v>
      </c>
      <c r="C1112" t="s">
        <v>1201</v>
      </c>
    </row>
    <row r="1113" spans="1:3">
      <c r="A1113" s="8" t="s">
        <v>403</v>
      </c>
      <c r="B1113">
        <v>0</v>
      </c>
      <c r="C1113" t="s">
        <v>1202</v>
      </c>
    </row>
    <row r="1114" spans="1:3">
      <c r="A1114" s="8" t="s">
        <v>405</v>
      </c>
      <c r="B1114">
        <v>0</v>
      </c>
      <c r="C1114" t="s">
        <v>1203</v>
      </c>
    </row>
    <row r="1115" spans="1:3">
      <c r="A1115" s="8" t="s">
        <v>407</v>
      </c>
      <c r="B1115">
        <v>0</v>
      </c>
      <c r="C1115" t="s">
        <v>1204</v>
      </c>
    </row>
    <row r="1116" spans="1:3">
      <c r="A1116" s="8" t="s">
        <v>409</v>
      </c>
      <c r="B1116">
        <v>0</v>
      </c>
      <c r="C1116" t="s">
        <v>1205</v>
      </c>
    </row>
    <row r="1117" spans="1:3">
      <c r="A1117" s="8" t="s">
        <v>411</v>
      </c>
      <c r="B1117">
        <v>0</v>
      </c>
      <c r="C1117" t="s">
        <v>1206</v>
      </c>
    </row>
    <row r="1118" spans="1:3">
      <c r="A1118" s="8" t="s">
        <v>413</v>
      </c>
    </row>
    <row r="1119" spans="1:3">
      <c r="A1119" s="8" t="s">
        <v>414</v>
      </c>
      <c r="B1119">
        <v>0</v>
      </c>
      <c r="C1119" t="s">
        <v>1207</v>
      </c>
    </row>
    <row r="1120" spans="1:3">
      <c r="A1120" s="8" t="s">
        <v>416</v>
      </c>
      <c r="B1120">
        <v>0</v>
      </c>
      <c r="C1120" t="s">
        <v>1208</v>
      </c>
    </row>
    <row r="1121" spans="1:3">
      <c r="A1121" s="8" t="s">
        <v>418</v>
      </c>
      <c r="B1121">
        <v>0</v>
      </c>
      <c r="C1121" t="s">
        <v>1209</v>
      </c>
    </row>
    <row r="1122" spans="1:3">
      <c r="A1122" s="8" t="s">
        <v>420</v>
      </c>
      <c r="B1122">
        <v>0</v>
      </c>
      <c r="C1122" t="s">
        <v>1210</v>
      </c>
    </row>
    <row r="1123" spans="1:3">
      <c r="A1123" s="8" t="s">
        <v>422</v>
      </c>
      <c r="B1123">
        <v>0</v>
      </c>
      <c r="C1123" t="s">
        <v>1211</v>
      </c>
    </row>
    <row r="1124" spans="1:3">
      <c r="A1124" s="8" t="s">
        <v>424</v>
      </c>
      <c r="B1124">
        <v>0</v>
      </c>
      <c r="C1124" t="s">
        <v>1212</v>
      </c>
    </row>
    <row r="1125" spans="1:3">
      <c r="A1125" s="8" t="s">
        <v>426</v>
      </c>
    </row>
    <row r="1126" spans="1:3">
      <c r="A1126" s="8" t="s">
        <v>427</v>
      </c>
      <c r="B1126">
        <v>0</v>
      </c>
      <c r="C1126" t="s">
        <v>1213</v>
      </c>
    </row>
    <row r="1127" spans="1:3">
      <c r="A1127" s="8" t="s">
        <v>429</v>
      </c>
      <c r="B1127">
        <v>0</v>
      </c>
      <c r="C1127" t="s">
        <v>1214</v>
      </c>
    </row>
    <row r="1128" spans="1:3">
      <c r="A1128" s="8" t="s">
        <v>431</v>
      </c>
      <c r="B1128">
        <v>0</v>
      </c>
      <c r="C1128" t="s">
        <v>1215</v>
      </c>
    </row>
    <row r="1129" spans="1:3">
      <c r="A1129" s="8" t="s">
        <v>433</v>
      </c>
      <c r="B1129">
        <v>0</v>
      </c>
      <c r="C1129" t="s">
        <v>1216</v>
      </c>
    </row>
    <row r="1130" spans="1:3">
      <c r="A1130" s="8" t="s">
        <v>435</v>
      </c>
    </row>
    <row r="1131" spans="1:3">
      <c r="A1131" s="8" t="s">
        <v>387</v>
      </c>
    </row>
    <row r="1132" spans="1:3">
      <c r="A1132" s="8" t="s">
        <v>388</v>
      </c>
      <c r="B1132">
        <v>0</v>
      </c>
      <c r="C1132" t="s">
        <v>1217</v>
      </c>
    </row>
    <row r="1133" spans="1:3">
      <c r="A1133" s="8" t="s">
        <v>390</v>
      </c>
      <c r="B1133">
        <v>0</v>
      </c>
      <c r="C1133" t="s">
        <v>1218</v>
      </c>
    </row>
    <row r="1134" spans="1:3">
      <c r="A1134" s="8" t="s">
        <v>392</v>
      </c>
      <c r="B1134">
        <v>0</v>
      </c>
      <c r="C1134" t="s">
        <v>1219</v>
      </c>
    </row>
    <row r="1135" spans="1:3">
      <c r="A1135" s="8" t="s">
        <v>394</v>
      </c>
      <c r="B1135">
        <v>0</v>
      </c>
      <c r="C1135" t="s">
        <v>1220</v>
      </c>
    </row>
    <row r="1136" spans="1:3">
      <c r="A1136" s="8" t="s">
        <v>396</v>
      </c>
      <c r="B1136">
        <v>0</v>
      </c>
      <c r="C1136" t="s">
        <v>1221</v>
      </c>
    </row>
    <row r="1137" spans="1:3">
      <c r="A1137" s="8" t="s">
        <v>398</v>
      </c>
      <c r="B1137">
        <v>0</v>
      </c>
      <c r="C1137" t="s">
        <v>1222</v>
      </c>
    </row>
    <row r="1138" spans="1:3">
      <c r="A1138" s="8" t="s">
        <v>400</v>
      </c>
    </row>
    <row r="1139" spans="1:3">
      <c r="A1139" s="8" t="s">
        <v>401</v>
      </c>
      <c r="B1139">
        <v>0</v>
      </c>
      <c r="C1139" t="s">
        <v>1223</v>
      </c>
    </row>
    <row r="1140" spans="1:3">
      <c r="A1140" s="8" t="s">
        <v>403</v>
      </c>
      <c r="B1140">
        <v>0</v>
      </c>
      <c r="C1140" t="s">
        <v>1224</v>
      </c>
    </row>
    <row r="1141" spans="1:3">
      <c r="A1141" s="8" t="s">
        <v>405</v>
      </c>
      <c r="B1141">
        <v>0</v>
      </c>
      <c r="C1141" t="s">
        <v>1225</v>
      </c>
    </row>
    <row r="1142" spans="1:3">
      <c r="A1142" s="8" t="s">
        <v>407</v>
      </c>
      <c r="B1142">
        <v>0</v>
      </c>
      <c r="C1142" t="s">
        <v>1226</v>
      </c>
    </row>
    <row r="1143" spans="1:3">
      <c r="A1143" s="8" t="s">
        <v>409</v>
      </c>
      <c r="B1143">
        <v>0</v>
      </c>
      <c r="C1143" t="s">
        <v>1227</v>
      </c>
    </row>
    <row r="1144" spans="1:3">
      <c r="A1144" s="8" t="s">
        <v>411</v>
      </c>
      <c r="B1144">
        <v>0</v>
      </c>
      <c r="C1144" t="s">
        <v>1228</v>
      </c>
    </row>
    <row r="1145" spans="1:3">
      <c r="A1145" s="8" t="s">
        <v>413</v>
      </c>
    </row>
    <row r="1146" spans="1:3">
      <c r="A1146" s="8" t="s">
        <v>414</v>
      </c>
      <c r="B1146">
        <v>0</v>
      </c>
      <c r="C1146" t="s">
        <v>1229</v>
      </c>
    </row>
    <row r="1147" spans="1:3">
      <c r="A1147" s="8" t="s">
        <v>416</v>
      </c>
      <c r="B1147">
        <v>0</v>
      </c>
      <c r="C1147" t="s">
        <v>1230</v>
      </c>
    </row>
    <row r="1148" spans="1:3">
      <c r="A1148" s="8" t="s">
        <v>418</v>
      </c>
      <c r="B1148">
        <v>0</v>
      </c>
      <c r="C1148" t="s">
        <v>1231</v>
      </c>
    </row>
    <row r="1149" spans="1:3">
      <c r="A1149" s="8" t="s">
        <v>420</v>
      </c>
      <c r="B1149">
        <v>0</v>
      </c>
      <c r="C1149" t="s">
        <v>1232</v>
      </c>
    </row>
    <row r="1150" spans="1:3">
      <c r="A1150" s="8" t="s">
        <v>422</v>
      </c>
      <c r="B1150">
        <v>0</v>
      </c>
      <c r="C1150" t="s">
        <v>1233</v>
      </c>
    </row>
    <row r="1151" spans="1:3">
      <c r="A1151" s="8" t="s">
        <v>424</v>
      </c>
      <c r="B1151">
        <v>0</v>
      </c>
      <c r="C1151" t="s">
        <v>1234</v>
      </c>
    </row>
    <row r="1152" spans="1:3">
      <c r="A1152" s="8" t="s">
        <v>426</v>
      </c>
    </row>
    <row r="1153" spans="1:3">
      <c r="A1153" s="8" t="s">
        <v>427</v>
      </c>
      <c r="B1153">
        <v>0</v>
      </c>
      <c r="C1153" t="s">
        <v>1235</v>
      </c>
    </row>
    <row r="1154" spans="1:3">
      <c r="A1154" s="8" t="s">
        <v>429</v>
      </c>
      <c r="B1154">
        <v>0</v>
      </c>
      <c r="C1154" t="s">
        <v>1236</v>
      </c>
    </row>
    <row r="1155" spans="1:3">
      <c r="A1155" s="8" t="s">
        <v>431</v>
      </c>
      <c r="B1155">
        <v>0</v>
      </c>
      <c r="C1155" t="s">
        <v>1237</v>
      </c>
    </row>
    <row r="1156" spans="1:3">
      <c r="A1156" s="8" t="s">
        <v>433</v>
      </c>
      <c r="B1156">
        <v>0</v>
      </c>
      <c r="C1156" t="s">
        <v>1238</v>
      </c>
    </row>
    <row r="1157" spans="1:3">
      <c r="A1157" s="8" t="s">
        <v>19</v>
      </c>
    </row>
    <row r="1158" spans="1:3">
      <c r="A1158" s="8" t="s">
        <v>386</v>
      </c>
    </row>
    <row r="1159" spans="1:3">
      <c r="A1159" s="8" t="s">
        <v>387</v>
      </c>
    </row>
    <row r="1160" spans="1:3">
      <c r="A1160" s="8" t="s">
        <v>458</v>
      </c>
      <c r="B1160">
        <v>0</v>
      </c>
      <c r="C1160" t="s">
        <v>1239</v>
      </c>
    </row>
    <row r="1161" spans="1:3">
      <c r="A1161" s="8" t="s">
        <v>460</v>
      </c>
      <c r="B1161">
        <v>0</v>
      </c>
      <c r="C1161" t="s">
        <v>1240</v>
      </c>
    </row>
    <row r="1162" spans="1:3">
      <c r="A1162" s="8" t="s">
        <v>462</v>
      </c>
      <c r="B1162">
        <v>0</v>
      </c>
      <c r="C1162" t="s">
        <v>1241</v>
      </c>
    </row>
    <row r="1163" spans="1:3">
      <c r="A1163" s="8" t="s">
        <v>464</v>
      </c>
      <c r="B1163">
        <v>0</v>
      </c>
      <c r="C1163" t="s">
        <v>1242</v>
      </c>
    </row>
    <row r="1164" spans="1:3">
      <c r="A1164" s="8" t="s">
        <v>466</v>
      </c>
      <c r="B1164">
        <v>0</v>
      </c>
      <c r="C1164" t="s">
        <v>1243</v>
      </c>
    </row>
    <row r="1165" spans="1:3">
      <c r="A1165" s="8" t="s">
        <v>468</v>
      </c>
      <c r="B1165">
        <v>0</v>
      </c>
      <c r="C1165" t="s">
        <v>1244</v>
      </c>
    </row>
    <row r="1166" spans="1:3">
      <c r="A1166" s="8" t="s">
        <v>400</v>
      </c>
    </row>
    <row r="1167" spans="1:3">
      <c r="A1167" s="8" t="s">
        <v>470</v>
      </c>
      <c r="B1167">
        <v>0</v>
      </c>
      <c r="C1167" t="s">
        <v>1245</v>
      </c>
    </row>
    <row r="1168" spans="1:3">
      <c r="A1168" s="8" t="s">
        <v>472</v>
      </c>
      <c r="B1168">
        <v>0</v>
      </c>
      <c r="C1168" t="s">
        <v>1246</v>
      </c>
    </row>
    <row r="1169" spans="1:3">
      <c r="A1169" s="8" t="s">
        <v>474</v>
      </c>
      <c r="B1169">
        <v>0</v>
      </c>
      <c r="C1169" t="s">
        <v>1247</v>
      </c>
    </row>
    <row r="1170" spans="1:3">
      <c r="A1170" s="8" t="s">
        <v>476</v>
      </c>
      <c r="B1170">
        <v>0</v>
      </c>
      <c r="C1170" t="s">
        <v>1248</v>
      </c>
    </row>
    <row r="1171" spans="1:3">
      <c r="A1171" s="8" t="s">
        <v>478</v>
      </c>
      <c r="B1171">
        <v>0</v>
      </c>
      <c r="C1171" t="s">
        <v>1249</v>
      </c>
    </row>
    <row r="1172" spans="1:3">
      <c r="A1172" s="8" t="s">
        <v>480</v>
      </c>
      <c r="B1172">
        <v>0</v>
      </c>
      <c r="C1172" t="s">
        <v>1250</v>
      </c>
    </row>
    <row r="1173" spans="1:3">
      <c r="A1173" s="8" t="s">
        <v>413</v>
      </c>
    </row>
    <row r="1174" spans="1:3">
      <c r="A1174" s="8" t="s">
        <v>482</v>
      </c>
      <c r="B1174">
        <v>0</v>
      </c>
      <c r="C1174" t="s">
        <v>1251</v>
      </c>
    </row>
    <row r="1175" spans="1:3">
      <c r="A1175" s="8" t="s">
        <v>484</v>
      </c>
      <c r="B1175">
        <v>0</v>
      </c>
      <c r="C1175" t="s">
        <v>1252</v>
      </c>
    </row>
    <row r="1176" spans="1:3">
      <c r="A1176" s="8" t="s">
        <v>486</v>
      </c>
      <c r="B1176">
        <v>0</v>
      </c>
      <c r="C1176" t="s">
        <v>1253</v>
      </c>
    </row>
    <row r="1177" spans="1:3">
      <c r="A1177" s="8" t="s">
        <v>488</v>
      </c>
      <c r="B1177">
        <v>0</v>
      </c>
      <c r="C1177" t="s">
        <v>1254</v>
      </c>
    </row>
    <row r="1178" spans="1:3">
      <c r="A1178" s="8" t="s">
        <v>490</v>
      </c>
      <c r="B1178">
        <v>0</v>
      </c>
      <c r="C1178" t="s">
        <v>1255</v>
      </c>
    </row>
    <row r="1179" spans="1:3">
      <c r="A1179" s="8" t="s">
        <v>492</v>
      </c>
      <c r="B1179">
        <v>0</v>
      </c>
      <c r="C1179" t="s">
        <v>1256</v>
      </c>
    </row>
    <row r="1180" spans="1:3">
      <c r="A1180" s="8" t="s">
        <v>426</v>
      </c>
    </row>
    <row r="1181" spans="1:3">
      <c r="A1181" s="8" t="s">
        <v>494</v>
      </c>
      <c r="B1181">
        <v>0</v>
      </c>
      <c r="C1181" t="s">
        <v>1257</v>
      </c>
    </row>
    <row r="1182" spans="1:3">
      <c r="A1182" s="8" t="s">
        <v>496</v>
      </c>
      <c r="B1182">
        <v>0</v>
      </c>
      <c r="C1182" t="s">
        <v>1258</v>
      </c>
    </row>
    <row r="1183" spans="1:3">
      <c r="A1183" s="8" t="s">
        <v>498</v>
      </c>
      <c r="B1183">
        <v>0</v>
      </c>
      <c r="C1183" t="s">
        <v>1259</v>
      </c>
    </row>
    <row r="1184" spans="1:3">
      <c r="A1184" s="8" t="s">
        <v>500</v>
      </c>
      <c r="B1184">
        <v>0</v>
      </c>
      <c r="C1184" t="s">
        <v>1260</v>
      </c>
    </row>
    <row r="1185" spans="1:3">
      <c r="A1185" s="8" t="s">
        <v>435</v>
      </c>
    </row>
    <row r="1186" spans="1:3">
      <c r="A1186" s="8" t="s">
        <v>387</v>
      </c>
    </row>
    <row r="1187" spans="1:3">
      <c r="A1187" s="8" t="s">
        <v>458</v>
      </c>
      <c r="B1187">
        <v>0</v>
      </c>
      <c r="C1187" t="s">
        <v>1261</v>
      </c>
    </row>
    <row r="1188" spans="1:3">
      <c r="A1188" s="8" t="s">
        <v>460</v>
      </c>
      <c r="B1188">
        <v>0</v>
      </c>
      <c r="C1188" t="s">
        <v>1262</v>
      </c>
    </row>
    <row r="1189" spans="1:3">
      <c r="A1189" s="8" t="s">
        <v>462</v>
      </c>
      <c r="B1189">
        <v>0</v>
      </c>
      <c r="C1189" t="s">
        <v>1263</v>
      </c>
    </row>
    <row r="1190" spans="1:3">
      <c r="A1190" s="8" t="s">
        <v>464</v>
      </c>
      <c r="B1190">
        <v>0</v>
      </c>
      <c r="C1190" t="s">
        <v>1264</v>
      </c>
    </row>
    <row r="1191" spans="1:3">
      <c r="A1191" s="8" t="s">
        <v>466</v>
      </c>
      <c r="B1191">
        <v>0</v>
      </c>
      <c r="C1191" t="s">
        <v>1265</v>
      </c>
    </row>
    <row r="1192" spans="1:3">
      <c r="A1192" s="8" t="s">
        <v>468</v>
      </c>
      <c r="B1192">
        <v>0</v>
      </c>
      <c r="C1192" t="s">
        <v>1266</v>
      </c>
    </row>
    <row r="1193" spans="1:3">
      <c r="A1193" s="8" t="s">
        <v>400</v>
      </c>
    </row>
    <row r="1194" spans="1:3">
      <c r="A1194" s="8" t="s">
        <v>470</v>
      </c>
      <c r="B1194">
        <v>0</v>
      </c>
      <c r="C1194" t="s">
        <v>1267</v>
      </c>
    </row>
    <row r="1195" spans="1:3">
      <c r="A1195" s="8" t="s">
        <v>472</v>
      </c>
      <c r="B1195">
        <v>0</v>
      </c>
      <c r="C1195" t="s">
        <v>1268</v>
      </c>
    </row>
    <row r="1196" spans="1:3">
      <c r="A1196" s="8" t="s">
        <v>474</v>
      </c>
      <c r="B1196">
        <v>0</v>
      </c>
      <c r="C1196" t="s">
        <v>1269</v>
      </c>
    </row>
    <row r="1197" spans="1:3">
      <c r="A1197" s="8" t="s">
        <v>476</v>
      </c>
      <c r="B1197">
        <v>0</v>
      </c>
      <c r="C1197" t="s">
        <v>1270</v>
      </c>
    </row>
    <row r="1198" spans="1:3">
      <c r="A1198" s="8" t="s">
        <v>478</v>
      </c>
      <c r="B1198">
        <v>0</v>
      </c>
      <c r="C1198" t="s">
        <v>1271</v>
      </c>
    </row>
    <row r="1199" spans="1:3">
      <c r="A1199" s="8" t="s">
        <v>480</v>
      </c>
      <c r="B1199">
        <v>0</v>
      </c>
      <c r="C1199" t="s">
        <v>1272</v>
      </c>
    </row>
    <row r="1200" spans="1:3">
      <c r="A1200" s="8" t="s">
        <v>413</v>
      </c>
    </row>
    <row r="1201" spans="1:3">
      <c r="A1201" s="8" t="s">
        <v>482</v>
      </c>
      <c r="B1201">
        <v>0</v>
      </c>
      <c r="C1201" t="s">
        <v>1273</v>
      </c>
    </row>
    <row r="1202" spans="1:3">
      <c r="A1202" s="8" t="s">
        <v>484</v>
      </c>
      <c r="B1202">
        <v>0</v>
      </c>
      <c r="C1202" t="s">
        <v>1274</v>
      </c>
    </row>
    <row r="1203" spans="1:3">
      <c r="A1203" s="8" t="s">
        <v>486</v>
      </c>
      <c r="B1203">
        <v>0</v>
      </c>
      <c r="C1203" t="s">
        <v>1275</v>
      </c>
    </row>
    <row r="1204" spans="1:3">
      <c r="A1204" s="8" t="s">
        <v>488</v>
      </c>
      <c r="B1204">
        <v>0</v>
      </c>
      <c r="C1204" t="s">
        <v>1276</v>
      </c>
    </row>
    <row r="1205" spans="1:3">
      <c r="A1205" s="8" t="s">
        <v>490</v>
      </c>
      <c r="B1205">
        <v>0</v>
      </c>
      <c r="C1205" t="s">
        <v>1277</v>
      </c>
    </row>
    <row r="1206" spans="1:3">
      <c r="A1206" s="8" t="s">
        <v>492</v>
      </c>
      <c r="B1206">
        <v>0</v>
      </c>
      <c r="C1206" t="s">
        <v>1278</v>
      </c>
    </row>
    <row r="1207" spans="1:3">
      <c r="A1207" s="8" t="s">
        <v>426</v>
      </c>
    </row>
    <row r="1208" spans="1:3">
      <c r="A1208" s="8" t="s">
        <v>494</v>
      </c>
      <c r="B1208">
        <v>0</v>
      </c>
      <c r="C1208" t="s">
        <v>1279</v>
      </c>
    </row>
    <row r="1209" spans="1:3">
      <c r="A1209" s="8" t="s">
        <v>496</v>
      </c>
      <c r="B1209">
        <v>0</v>
      </c>
      <c r="C1209" t="s">
        <v>1280</v>
      </c>
    </row>
    <row r="1210" spans="1:3">
      <c r="A1210" s="8" t="s">
        <v>498</v>
      </c>
      <c r="B1210">
        <v>0</v>
      </c>
      <c r="C1210" t="s">
        <v>1281</v>
      </c>
    </row>
    <row r="1211" spans="1:3">
      <c r="A1211" s="8" t="s">
        <v>500</v>
      </c>
      <c r="B1211">
        <v>0</v>
      </c>
      <c r="C1211" t="s">
        <v>1282</v>
      </c>
    </row>
    <row r="1212" spans="1:3">
      <c r="A1212" s="8" t="s">
        <v>524</v>
      </c>
    </row>
    <row r="1213" spans="1:3">
      <c r="A1213" s="8" t="s">
        <v>4</v>
      </c>
    </row>
    <row r="1214" spans="1:3">
      <c r="A1214" s="8" t="s">
        <v>525</v>
      </c>
      <c r="B1214">
        <v>0</v>
      </c>
      <c r="C1214" t="s">
        <v>1283</v>
      </c>
    </row>
    <row r="1215" spans="1:3">
      <c r="A1215" s="8" t="s">
        <v>527</v>
      </c>
      <c r="B1215">
        <v>0</v>
      </c>
      <c r="C1215" t="s">
        <v>1284</v>
      </c>
    </row>
    <row r="1216" spans="1:3">
      <c r="A1216" s="8" t="s">
        <v>529</v>
      </c>
      <c r="B1216">
        <v>0</v>
      </c>
      <c r="C1216" t="s">
        <v>1285</v>
      </c>
    </row>
    <row r="1217" spans="1:3">
      <c r="A1217" s="8" t="s">
        <v>531</v>
      </c>
      <c r="B1217">
        <v>0</v>
      </c>
      <c r="C1217" t="s">
        <v>1286</v>
      </c>
    </row>
    <row r="1218" spans="1:3">
      <c r="A1218" s="8" t="s">
        <v>533</v>
      </c>
      <c r="B1218">
        <v>0</v>
      </c>
      <c r="C1218" t="s">
        <v>1287</v>
      </c>
    </row>
    <row r="1219" spans="1:3">
      <c r="A1219" s="8" t="s">
        <v>535</v>
      </c>
      <c r="B1219">
        <v>0</v>
      </c>
      <c r="C1219" t="s">
        <v>1288</v>
      </c>
    </row>
    <row r="1220" spans="1:3">
      <c r="A1220" s="8" t="s">
        <v>537</v>
      </c>
      <c r="B1220">
        <v>0</v>
      </c>
      <c r="C1220" t="s">
        <v>1289</v>
      </c>
    </row>
    <row r="1221" spans="1:3">
      <c r="A1221" s="8" t="s">
        <v>539</v>
      </c>
      <c r="B1221">
        <v>0</v>
      </c>
      <c r="C1221" t="s">
        <v>1290</v>
      </c>
    </row>
    <row r="1222" spans="1:3">
      <c r="A1222" s="8" t="s">
        <v>541</v>
      </c>
      <c r="B1222">
        <v>0</v>
      </c>
      <c r="C1222" t="s">
        <v>1291</v>
      </c>
    </row>
    <row r="1223" spans="1:3">
      <c r="A1223" s="8" t="s">
        <v>543</v>
      </c>
      <c r="B1223">
        <v>0</v>
      </c>
      <c r="C1223" t="s">
        <v>1292</v>
      </c>
    </row>
    <row r="1224" spans="1:3">
      <c r="A1224" s="8" t="s">
        <v>545</v>
      </c>
      <c r="B1224">
        <v>0</v>
      </c>
      <c r="C1224" t="s">
        <v>1293</v>
      </c>
    </row>
    <row r="1225" spans="1:3">
      <c r="A1225" s="8" t="s">
        <v>19</v>
      </c>
    </row>
    <row r="1226" spans="1:3">
      <c r="A1226" s="8" t="s">
        <v>547</v>
      </c>
      <c r="B1226">
        <v>0</v>
      </c>
      <c r="C1226" t="s">
        <v>1294</v>
      </c>
    </row>
    <row r="1227" spans="1:3">
      <c r="A1227" s="8" t="s">
        <v>549</v>
      </c>
      <c r="B1227">
        <v>0</v>
      </c>
      <c r="C1227" t="s">
        <v>1295</v>
      </c>
    </row>
    <row r="1228" spans="1:3">
      <c r="A1228" s="8" t="s">
        <v>551</v>
      </c>
      <c r="B1228">
        <v>0</v>
      </c>
      <c r="C1228" t="s">
        <v>1296</v>
      </c>
    </row>
    <row r="1229" spans="1:3">
      <c r="A1229" s="8" t="s">
        <v>553</v>
      </c>
      <c r="B1229">
        <v>0</v>
      </c>
      <c r="C1229" t="s">
        <v>1297</v>
      </c>
    </row>
    <row r="1230" spans="1:3">
      <c r="A1230" s="8" t="s">
        <v>555</v>
      </c>
    </row>
    <row r="1231" spans="1:3">
      <c r="A1231" s="8" t="s">
        <v>4</v>
      </c>
    </row>
    <row r="1232" spans="1:3">
      <c r="A1232" s="8" t="s">
        <v>556</v>
      </c>
      <c r="B1232">
        <v>0</v>
      </c>
      <c r="C1232" t="s">
        <v>1298</v>
      </c>
    </row>
    <row r="1233" spans="1:3">
      <c r="A1233" s="8" t="s">
        <v>558</v>
      </c>
      <c r="B1233">
        <v>0</v>
      </c>
      <c r="C1233" t="s">
        <v>1299</v>
      </c>
    </row>
    <row r="1234" spans="1:3">
      <c r="A1234" s="8" t="s">
        <v>560</v>
      </c>
      <c r="B1234">
        <v>0</v>
      </c>
      <c r="C1234" t="s">
        <v>1300</v>
      </c>
    </row>
    <row r="1235" spans="1:3">
      <c r="A1235" s="8" t="s">
        <v>562</v>
      </c>
      <c r="B1235">
        <v>0</v>
      </c>
      <c r="C1235" t="s">
        <v>1301</v>
      </c>
    </row>
    <row r="1236" spans="1:3">
      <c r="A1236" s="8" t="s">
        <v>564</v>
      </c>
      <c r="B1236">
        <v>0</v>
      </c>
      <c r="C1236" t="s">
        <v>1302</v>
      </c>
    </row>
    <row r="1237" spans="1:3">
      <c r="A1237" s="8" t="s">
        <v>566</v>
      </c>
      <c r="B1237">
        <v>0</v>
      </c>
      <c r="C1237" t="s">
        <v>1303</v>
      </c>
    </row>
    <row r="1238" spans="1:3">
      <c r="A1238" s="8" t="s">
        <v>568</v>
      </c>
      <c r="B1238">
        <v>0</v>
      </c>
      <c r="C1238" t="s">
        <v>1304</v>
      </c>
    </row>
    <row r="1239" spans="1:3">
      <c r="A1239" s="8" t="s">
        <v>570</v>
      </c>
      <c r="B1239">
        <v>0</v>
      </c>
      <c r="C1239" t="s">
        <v>1305</v>
      </c>
    </row>
    <row r="1240" spans="1:3">
      <c r="A1240" s="8" t="s">
        <v>572</v>
      </c>
      <c r="B1240">
        <v>0</v>
      </c>
      <c r="C1240" t="s">
        <v>1306</v>
      </c>
    </row>
    <row r="1241" spans="1:3">
      <c r="A1241" s="8" t="s">
        <v>574</v>
      </c>
      <c r="B1241">
        <v>0</v>
      </c>
      <c r="C1241" t="s">
        <v>1307</v>
      </c>
    </row>
    <row r="1242" spans="1:3">
      <c r="A1242" s="8" t="s">
        <v>576</v>
      </c>
      <c r="B1242">
        <v>0</v>
      </c>
      <c r="C1242" t="s">
        <v>1308</v>
      </c>
    </row>
    <row r="1243" spans="1:3">
      <c r="A1243" s="8" t="s">
        <v>578</v>
      </c>
      <c r="B1243">
        <v>0</v>
      </c>
      <c r="C1243" t="s">
        <v>1309</v>
      </c>
    </row>
    <row r="1244" spans="1:3">
      <c r="A1244" s="8" t="s">
        <v>580</v>
      </c>
      <c r="B1244">
        <v>0</v>
      </c>
      <c r="C1244" t="s">
        <v>1310</v>
      </c>
    </row>
    <row r="1245" spans="1:3">
      <c r="A1245" s="8" t="s">
        <v>582</v>
      </c>
      <c r="B1245">
        <v>0</v>
      </c>
      <c r="C1245" t="s">
        <v>1311</v>
      </c>
    </row>
    <row r="1246" spans="1:3">
      <c r="A1246" s="8" t="s">
        <v>584</v>
      </c>
      <c r="B1246">
        <v>0</v>
      </c>
      <c r="C1246" t="s">
        <v>1312</v>
      </c>
    </row>
    <row r="1247" spans="1:3">
      <c r="A1247" s="8" t="s">
        <v>586</v>
      </c>
      <c r="B1247">
        <v>0</v>
      </c>
      <c r="C1247" t="s">
        <v>1313</v>
      </c>
    </row>
    <row r="1248" spans="1:3">
      <c r="A1248" s="8" t="s">
        <v>588</v>
      </c>
      <c r="B1248">
        <v>0</v>
      </c>
      <c r="C1248" t="s">
        <v>1314</v>
      </c>
    </row>
    <row r="1249" spans="1:3">
      <c r="A1249" s="8" t="s">
        <v>590</v>
      </c>
      <c r="B1249">
        <v>0</v>
      </c>
      <c r="C1249" t="s">
        <v>1315</v>
      </c>
    </row>
    <row r="1250" spans="1:3">
      <c r="A1250" s="8" t="s">
        <v>592</v>
      </c>
      <c r="B1250">
        <v>0</v>
      </c>
      <c r="C1250" t="s">
        <v>1316</v>
      </c>
    </row>
    <row r="1251" spans="1:3">
      <c r="A1251" s="8" t="s">
        <v>594</v>
      </c>
      <c r="B1251">
        <v>0</v>
      </c>
      <c r="C1251" t="s">
        <v>1317</v>
      </c>
    </row>
    <row r="1252" spans="1:3">
      <c r="A1252" s="8" t="s">
        <v>596</v>
      </c>
      <c r="B1252">
        <v>0</v>
      </c>
      <c r="C1252" t="s">
        <v>1318</v>
      </c>
    </row>
    <row r="1253" spans="1:3">
      <c r="A1253" s="8" t="s">
        <v>598</v>
      </c>
      <c r="B1253">
        <v>0</v>
      </c>
      <c r="C1253" t="s">
        <v>1319</v>
      </c>
    </row>
    <row r="1254" spans="1:3">
      <c r="A1254" s="8" t="s">
        <v>600</v>
      </c>
      <c r="B1254">
        <v>0</v>
      </c>
      <c r="C1254" t="s">
        <v>1320</v>
      </c>
    </row>
    <row r="1255" spans="1:3">
      <c r="A1255" s="8" t="s">
        <v>602</v>
      </c>
      <c r="B1255">
        <v>0</v>
      </c>
      <c r="C1255" t="s">
        <v>1321</v>
      </c>
    </row>
    <row r="1256" spans="1:3">
      <c r="A1256" s="8" t="s">
        <v>604</v>
      </c>
      <c r="B1256">
        <v>0</v>
      </c>
      <c r="C1256" t="s">
        <v>1322</v>
      </c>
    </row>
    <row r="1257" spans="1:3">
      <c r="A1257" s="8" t="s">
        <v>606</v>
      </c>
      <c r="B1257">
        <v>0</v>
      </c>
      <c r="C1257" t="s">
        <v>1323</v>
      </c>
    </row>
    <row r="1258" spans="1:3">
      <c r="A1258" s="8" t="s">
        <v>608</v>
      </c>
      <c r="B1258">
        <v>0</v>
      </c>
      <c r="C1258" t="s">
        <v>1324</v>
      </c>
    </row>
    <row r="1259" spans="1:3">
      <c r="A1259" s="8" t="s">
        <v>19</v>
      </c>
    </row>
    <row r="1260" spans="1:3">
      <c r="A1260" s="8" t="s">
        <v>610</v>
      </c>
      <c r="B1260">
        <v>0</v>
      </c>
      <c r="C1260" t="s">
        <v>1325</v>
      </c>
    </row>
    <row r="1261" spans="1:3">
      <c r="A1261" s="8" t="s">
        <v>612</v>
      </c>
      <c r="B1261">
        <v>0</v>
      </c>
      <c r="C1261" t="s">
        <v>1326</v>
      </c>
    </row>
    <row r="1262" spans="1:3">
      <c r="A1262" s="8" t="s">
        <v>614</v>
      </c>
      <c r="B1262">
        <v>0</v>
      </c>
      <c r="C1262" t="s">
        <v>1327</v>
      </c>
    </row>
    <row r="1263" spans="1:3">
      <c r="A1263" s="8" t="s">
        <v>616</v>
      </c>
    </row>
    <row r="1264" spans="1:3">
      <c r="A1264" s="8" t="s">
        <v>617</v>
      </c>
      <c r="B1264">
        <v>0</v>
      </c>
      <c r="C1264" t="s">
        <v>1328</v>
      </c>
    </row>
    <row r="1265" spans="1:3">
      <c r="A1265" s="8" t="s">
        <v>619</v>
      </c>
      <c r="B1265">
        <v>0</v>
      </c>
      <c r="C1265" t="s">
        <v>1329</v>
      </c>
    </row>
    <row r="1266" spans="1:3">
      <c r="A1266" s="8" t="s">
        <v>621</v>
      </c>
      <c r="B1266">
        <v>0</v>
      </c>
      <c r="C1266" t="s">
        <v>1330</v>
      </c>
    </row>
    <row r="1267" spans="1:3">
      <c r="A1267" s="8" t="s">
        <v>623</v>
      </c>
      <c r="B1267">
        <v>0</v>
      </c>
      <c r="C1267" t="s">
        <v>1331</v>
      </c>
    </row>
    <row r="1268" spans="1:3">
      <c r="A1268" s="8" t="s">
        <v>625</v>
      </c>
    </row>
    <row r="1269" spans="1:3">
      <c r="A1269" s="8" t="s">
        <v>626</v>
      </c>
      <c r="B1269">
        <v>0</v>
      </c>
      <c r="C1269" t="s">
        <v>1332</v>
      </c>
    </row>
    <row r="1270" spans="1:3">
      <c r="A1270" s="8" t="s">
        <v>628</v>
      </c>
      <c r="B1270">
        <v>0</v>
      </c>
      <c r="C1270" t="s">
        <v>1333</v>
      </c>
    </row>
    <row r="1271" spans="1:3">
      <c r="A1271" s="8" t="s">
        <v>630</v>
      </c>
      <c r="B1271">
        <v>0</v>
      </c>
      <c r="C1271" t="s">
        <v>1334</v>
      </c>
    </row>
    <row r="1272" spans="1:3">
      <c r="A1272" s="8" t="s">
        <v>632</v>
      </c>
      <c r="B1272">
        <v>0</v>
      </c>
      <c r="C1272" t="s">
        <v>1335</v>
      </c>
    </row>
    <row r="1273" spans="1:3">
      <c r="A1273" s="8" t="s">
        <v>634</v>
      </c>
    </row>
    <row r="1274" spans="1:3">
      <c r="A1274" s="8" t="s">
        <v>635</v>
      </c>
      <c r="B1274">
        <v>0</v>
      </c>
      <c r="C1274" t="s">
        <v>1336</v>
      </c>
    </row>
    <row r="1275" spans="1:3">
      <c r="A1275" s="8" t="s">
        <v>637</v>
      </c>
      <c r="B1275">
        <v>0</v>
      </c>
      <c r="C1275" t="s">
        <v>1337</v>
      </c>
    </row>
    <row r="1276" spans="1:3">
      <c r="A1276" s="8" t="s">
        <v>984</v>
      </c>
    </row>
    <row r="1277" spans="1:3">
      <c r="A1277" s="8" t="s">
        <v>985</v>
      </c>
      <c r="B1277">
        <v>0</v>
      </c>
      <c r="C1277" t="s">
        <v>1338</v>
      </c>
    </row>
    <row r="1278" spans="1:3">
      <c r="A1278" s="8" t="s">
        <v>987</v>
      </c>
      <c r="B1278">
        <v>0</v>
      </c>
      <c r="C1278" t="s">
        <v>1339</v>
      </c>
    </row>
    <row r="1279" spans="1:3">
      <c r="A1279" s="8" t="s">
        <v>989</v>
      </c>
      <c r="B1279">
        <v>0</v>
      </c>
      <c r="C1279" t="s">
        <v>1340</v>
      </c>
    </row>
    <row r="1280" spans="1:3">
      <c r="A1280" s="8" t="s">
        <v>1341</v>
      </c>
      <c r="B1280">
        <v>0</v>
      </c>
      <c r="C1280" t="s">
        <v>1342</v>
      </c>
    </row>
    <row r="1281" spans="1:3">
      <c r="A1281" s="8" t="s">
        <v>993</v>
      </c>
      <c r="B1281">
        <v>0</v>
      </c>
      <c r="C1281" t="s">
        <v>1343</v>
      </c>
    </row>
    <row r="1282" spans="1:3">
      <c r="A1282" s="8" t="s">
        <v>995</v>
      </c>
      <c r="B1282">
        <v>0</v>
      </c>
      <c r="C1282" t="s">
        <v>1344</v>
      </c>
    </row>
    <row r="1283" spans="1:3">
      <c r="A1283" s="8" t="s">
        <v>1345</v>
      </c>
      <c r="B1283">
        <v>44.433999999999997</v>
      </c>
      <c r="C1283" t="s">
        <v>1346</v>
      </c>
    </row>
    <row r="1285" spans="1:3">
      <c r="A1285" s="8" t="s">
        <v>1347</v>
      </c>
      <c r="B1285" t="s">
        <v>2</v>
      </c>
    </row>
    <row r="1286" spans="1:3">
      <c r="A1286" s="8" t="s">
        <v>1348</v>
      </c>
    </row>
    <row r="1287" spans="1:3">
      <c r="A1287" s="8" t="s">
        <v>1447</v>
      </c>
      <c r="B1287">
        <v>0</v>
      </c>
      <c r="C1287" t="s">
        <v>1448</v>
      </c>
    </row>
    <row r="1289" spans="1:3">
      <c r="A1289" s="8" t="s">
        <v>1003</v>
      </c>
    </row>
    <row r="1290" spans="1:3">
      <c r="A1290" s="8" t="s">
        <v>1449</v>
      </c>
      <c r="B1290">
        <v>36.948</v>
      </c>
      <c r="C1290" t="s">
        <v>1450</v>
      </c>
    </row>
    <row r="1291" spans="1:3">
      <c r="A1291" s="8" t="s">
        <v>1451</v>
      </c>
      <c r="B1291">
        <v>2.9060000000000001</v>
      </c>
      <c r="C1291" t="s">
        <v>1452</v>
      </c>
    </row>
    <row r="1294" spans="1:3">
      <c r="A1294" s="8" t="s">
        <v>1349</v>
      </c>
    </row>
    <row r="1295" spans="1:3">
      <c r="A1295" s="8" t="s">
        <v>1350</v>
      </c>
      <c r="B1295">
        <v>0</v>
      </c>
      <c r="C1295" t="s">
        <v>1351</v>
      </c>
    </row>
    <row r="1297" spans="1:3">
      <c r="A1297" s="8" t="s">
        <v>2202</v>
      </c>
      <c r="B1297">
        <v>0</v>
      </c>
      <c r="C1297" t="s">
        <v>2203</v>
      </c>
    </row>
    <row r="1299" spans="1:3">
      <c r="A1299" s="8" t="s">
        <v>1352</v>
      </c>
      <c r="B1299">
        <v>39.853999999999999</v>
      </c>
      <c r="C1299" t="s">
        <v>1353</v>
      </c>
    </row>
    <row r="1302" spans="1:3">
      <c r="A1302" s="8" t="s">
        <v>1354</v>
      </c>
      <c r="B1302" t="s">
        <v>2</v>
      </c>
    </row>
    <row r="1303" spans="1:3">
      <c r="A1303" s="8" t="s">
        <v>1453</v>
      </c>
    </row>
    <row r="1304" spans="1:3">
      <c r="A1304" s="8" t="s">
        <v>1454</v>
      </c>
      <c r="B1304">
        <v>3.7149999999999999</v>
      </c>
      <c r="C1304" t="s">
        <v>1356</v>
      </c>
    </row>
    <row r="1305" spans="1:3">
      <c r="A1305" s="8" t="s">
        <v>1455</v>
      </c>
      <c r="B1305">
        <v>16.045999999999999</v>
      </c>
      <c r="C1305" t="s">
        <v>1357</v>
      </c>
    </row>
    <row r="1306" spans="1:3">
      <c r="A1306" s="8" t="s">
        <v>1358</v>
      </c>
      <c r="B1306">
        <v>5.0650000000000004</v>
      </c>
      <c r="C1306" t="s">
        <v>1359</v>
      </c>
    </row>
    <row r="1307" spans="1:3">
      <c r="A1307" s="8" t="s">
        <v>1360</v>
      </c>
      <c r="B1307">
        <v>20.594999999999999</v>
      </c>
      <c r="C1307" t="s">
        <v>1361</v>
      </c>
    </row>
    <row r="1308" spans="1:3">
      <c r="A1308" s="8" t="s">
        <v>1362</v>
      </c>
      <c r="B1308">
        <v>124.252</v>
      </c>
      <c r="C1308" t="s">
        <v>1363</v>
      </c>
    </row>
    <row r="1309" spans="1:3">
      <c r="A1309" s="8" t="s">
        <v>1364</v>
      </c>
      <c r="B1309">
        <v>437.15</v>
      </c>
      <c r="C1309" t="s">
        <v>1365</v>
      </c>
    </row>
    <row r="1311" spans="1:3">
      <c r="A1311" s="8" t="s">
        <v>1446</v>
      </c>
      <c r="B1311">
        <v>0</v>
      </c>
      <c r="C1311" t="s">
        <v>1355</v>
      </c>
    </row>
    <row r="1312" spans="1:3">
      <c r="A1312" s="8" t="s">
        <v>1456</v>
      </c>
    </row>
    <row r="1313" spans="1:3">
      <c r="A1313" s="8" t="s">
        <v>1366</v>
      </c>
      <c r="B1313">
        <v>0</v>
      </c>
      <c r="C1313" t="s">
        <v>1367</v>
      </c>
    </row>
    <row r="1314" spans="1:3">
      <c r="A1314" s="8" t="s">
        <v>1457</v>
      </c>
    </row>
    <row r="1315" spans="1:3">
      <c r="A1315" s="8" t="s">
        <v>1368</v>
      </c>
      <c r="B1315">
        <v>0</v>
      </c>
      <c r="C1315" t="s">
        <v>1369</v>
      </c>
    </row>
    <row r="1316" spans="1:3">
      <c r="A1316" s="8" t="s">
        <v>1370</v>
      </c>
      <c r="B1316">
        <v>0</v>
      </c>
      <c r="C1316" t="s">
        <v>1371</v>
      </c>
    </row>
    <row r="1317" spans="1:3">
      <c r="A1317" s="8" t="s">
        <v>1372</v>
      </c>
      <c r="B1317">
        <v>0</v>
      </c>
      <c r="C1317" t="s">
        <v>1373</v>
      </c>
    </row>
    <row r="1318" spans="1:3">
      <c r="A1318" s="8" t="s">
        <v>1374</v>
      </c>
      <c r="B1318">
        <v>0</v>
      </c>
      <c r="C1318" t="s">
        <v>1375</v>
      </c>
    </row>
    <row r="1319" spans="1:3">
      <c r="A1319" s="8" t="s">
        <v>1376</v>
      </c>
      <c r="B1319">
        <v>0</v>
      </c>
      <c r="C1319" t="s">
        <v>1377</v>
      </c>
    </row>
    <row r="1320" spans="1:3">
      <c r="A1320" s="8" t="s">
        <v>1378</v>
      </c>
      <c r="B1320">
        <v>0</v>
      </c>
      <c r="C1320" t="s">
        <v>1379</v>
      </c>
    </row>
    <row r="1321" spans="1:3">
      <c r="A1321" s="8" t="s">
        <v>1380</v>
      </c>
      <c r="B1321">
        <v>0</v>
      </c>
      <c r="C1321" t="s">
        <v>1381</v>
      </c>
    </row>
    <row r="1322" spans="1:3">
      <c r="A1322" s="8" t="s">
        <v>1382</v>
      </c>
      <c r="B1322">
        <v>0</v>
      </c>
      <c r="C1322" t="s">
        <v>1383</v>
      </c>
    </row>
    <row r="1323" spans="1:3">
      <c r="A1323" s="8" t="s">
        <v>1384</v>
      </c>
      <c r="B1323">
        <v>0</v>
      </c>
      <c r="C1323" t="s">
        <v>1385</v>
      </c>
    </row>
    <row r="1324" spans="1:3">
      <c r="A1324" s="8" t="s">
        <v>1386</v>
      </c>
      <c r="B1324">
        <v>2448.261</v>
      </c>
      <c r="C1324" t="s">
        <v>1387</v>
      </c>
    </row>
    <row r="1325" spans="1:3">
      <c r="A1325" s="8" t="s">
        <v>1388</v>
      </c>
      <c r="B1325">
        <v>2457.2449999999999</v>
      </c>
      <c r="C1325" t="s">
        <v>1389</v>
      </c>
    </row>
    <row r="1326" spans="1:3">
      <c r="A1326" s="8" t="s">
        <v>1390</v>
      </c>
      <c r="B1326">
        <v>2448.261</v>
      </c>
      <c r="C1326" t="s">
        <v>1391</v>
      </c>
    </row>
    <row r="1327" spans="1:3">
      <c r="A1327" s="8" t="s">
        <v>1392</v>
      </c>
      <c r="B1327">
        <v>2448.261</v>
      </c>
      <c r="C1327" t="s">
        <v>1393</v>
      </c>
    </row>
    <row r="1328" spans="1:3">
      <c r="A1328" s="8" t="s">
        <v>1394</v>
      </c>
      <c r="B1328">
        <v>2448.261</v>
      </c>
      <c r="C1328" t="s">
        <v>1395</v>
      </c>
    </row>
    <row r="1329" spans="1:3">
      <c r="A1329" s="8" t="s">
        <v>1396</v>
      </c>
      <c r="B1329">
        <v>2457.2449999999999</v>
      </c>
      <c r="C1329" t="s">
        <v>1397</v>
      </c>
    </row>
    <row r="1330" spans="1:3">
      <c r="A1330" s="8" t="s">
        <v>1458</v>
      </c>
    </row>
    <row r="1331" spans="1:3">
      <c r="A1331" s="8" t="s">
        <v>1398</v>
      </c>
    </row>
    <row r="1332" spans="1:3">
      <c r="A1332" s="8" t="s">
        <v>1399</v>
      </c>
    </row>
    <row r="1333" spans="1:3">
      <c r="A1333" s="8" t="s">
        <v>1400</v>
      </c>
      <c r="B1333">
        <v>0</v>
      </c>
      <c r="C1333" t="s">
        <v>1401</v>
      </c>
    </row>
    <row r="1334" spans="1:3">
      <c r="A1334" s="8" t="s">
        <v>1459</v>
      </c>
    </row>
    <row r="1335" spans="1:3">
      <c r="A1335" s="8" t="s">
        <v>1402</v>
      </c>
      <c r="B1335">
        <v>0</v>
      </c>
      <c r="C1335" t="s">
        <v>1403</v>
      </c>
    </row>
    <row r="1336" spans="1:3">
      <c r="A1336" s="8" t="s">
        <v>1404</v>
      </c>
      <c r="B1336">
        <v>0</v>
      </c>
      <c r="C1336" t="s">
        <v>1405</v>
      </c>
    </row>
    <row r="1337" spans="1:3">
      <c r="A1337" s="8" t="s">
        <v>1460</v>
      </c>
    </row>
    <row r="1338" spans="1:3">
      <c r="A1338" s="8" t="s">
        <v>1406</v>
      </c>
      <c r="B1338">
        <v>0</v>
      </c>
      <c r="C1338" t="s">
        <v>1407</v>
      </c>
    </row>
    <row r="1339" spans="1:3">
      <c r="A1339" s="8" t="s">
        <v>1461</v>
      </c>
    </row>
    <row r="1343" spans="1:3">
      <c r="A1343" s="8" t="s">
        <v>1408</v>
      </c>
    </row>
    <row r="1345" spans="1:6">
      <c r="A1345" s="8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 s="8">
        <v>1</v>
      </c>
      <c r="B1346">
        <v>3318.6570000000002</v>
      </c>
      <c r="C1346">
        <v>0</v>
      </c>
      <c r="D1346">
        <v>0</v>
      </c>
      <c r="E1346">
        <v>0</v>
      </c>
      <c r="F1346">
        <v>0</v>
      </c>
    </row>
    <row r="1347" spans="1:6">
      <c r="A1347" s="8">
        <v>2</v>
      </c>
      <c r="B1347">
        <v>3344.8319999999999</v>
      </c>
      <c r="C1347">
        <v>0</v>
      </c>
      <c r="D1347">
        <v>0</v>
      </c>
      <c r="E1347">
        <v>0</v>
      </c>
      <c r="F1347">
        <v>0.78900000000000003</v>
      </c>
    </row>
    <row r="1348" spans="1:6">
      <c r="A1348" s="8">
        <v>3</v>
      </c>
      <c r="B1348">
        <v>3368.6390000000001</v>
      </c>
      <c r="C1348">
        <v>0</v>
      </c>
      <c r="D1348">
        <v>0</v>
      </c>
      <c r="E1348">
        <v>0</v>
      </c>
      <c r="F1348">
        <v>0.71199999999999997</v>
      </c>
    </row>
    <row r="1349" spans="1:6">
      <c r="A1349" s="8">
        <v>4</v>
      </c>
      <c r="B1349">
        <v>3368.0720000000001</v>
      </c>
      <c r="C1349">
        <v>0</v>
      </c>
      <c r="D1349">
        <v>0</v>
      </c>
      <c r="E1349">
        <v>0</v>
      </c>
      <c r="F1349">
        <v>-1.7000000000000001E-2</v>
      </c>
    </row>
    <row r="1350" spans="1:6">
      <c r="A1350" s="8">
        <v>5</v>
      </c>
      <c r="B1350">
        <v>3321.027</v>
      </c>
      <c r="C1350">
        <v>-31.196000000000002</v>
      </c>
      <c r="D1350">
        <v>0</v>
      </c>
      <c r="E1350">
        <v>0</v>
      </c>
      <c r="F1350">
        <v>-0.47099999999999997</v>
      </c>
    </row>
    <row r="1351" spans="1:6">
      <c r="A1351" s="8">
        <v>6</v>
      </c>
      <c r="B1351">
        <v>3299.538</v>
      </c>
      <c r="C1351">
        <v>3.0859999999999999</v>
      </c>
      <c r="D1351">
        <v>0</v>
      </c>
      <c r="E1351">
        <v>0</v>
      </c>
      <c r="F1351">
        <v>-0.74</v>
      </c>
    </row>
    <row r="1352" spans="1:6">
      <c r="A1352" s="8">
        <v>7</v>
      </c>
      <c r="B1352">
        <v>3299.538</v>
      </c>
      <c r="C1352">
        <v>0</v>
      </c>
      <c r="D1352">
        <v>0</v>
      </c>
      <c r="E1352">
        <v>0</v>
      </c>
      <c r="F1352">
        <v>0</v>
      </c>
    </row>
    <row r="1353" spans="1:6">
      <c r="A1353" s="8">
        <v>8</v>
      </c>
      <c r="B1353">
        <v>3299.538</v>
      </c>
      <c r="C1353">
        <v>0</v>
      </c>
      <c r="D1353">
        <v>0</v>
      </c>
      <c r="E1353">
        <v>0</v>
      </c>
      <c r="F1353">
        <v>0</v>
      </c>
    </row>
    <row r="1354" spans="1:6">
      <c r="A1354" s="8">
        <v>9</v>
      </c>
      <c r="B1354">
        <v>3308.1489999999999</v>
      </c>
      <c r="C1354">
        <v>3.718</v>
      </c>
      <c r="D1354">
        <v>0</v>
      </c>
      <c r="E1354">
        <v>0</v>
      </c>
      <c r="F1354">
        <v>0.14799999999999999</v>
      </c>
    </row>
    <row r="1355" spans="1:6">
      <c r="A1355" s="8">
        <v>10</v>
      </c>
      <c r="B1355">
        <v>3307.7890000000002</v>
      </c>
      <c r="C1355">
        <v>0.78100000000000003</v>
      </c>
      <c r="D1355">
        <v>0</v>
      </c>
      <c r="E1355">
        <v>0</v>
      </c>
      <c r="F1355">
        <v>-3.5000000000000003E-2</v>
      </c>
    </row>
    <row r="1356" spans="1:6">
      <c r="A1356" s="8">
        <v>11</v>
      </c>
      <c r="B1356">
        <v>3316.14</v>
      </c>
      <c r="C1356">
        <v>0</v>
      </c>
      <c r="D1356">
        <v>0</v>
      </c>
      <c r="E1356">
        <v>0</v>
      </c>
      <c r="F1356">
        <v>0.252</v>
      </c>
    </row>
    <row r="1357" spans="1:6">
      <c r="A1357" s="8">
        <v>12</v>
      </c>
      <c r="B1357">
        <v>3324.4259999999999</v>
      </c>
      <c r="C1357">
        <v>0</v>
      </c>
      <c r="D1357">
        <v>0</v>
      </c>
      <c r="E1357">
        <v>0</v>
      </c>
      <c r="F1357">
        <v>0.25</v>
      </c>
    </row>
    <row r="1358" spans="1:6">
      <c r="A1358" s="8">
        <v>13</v>
      </c>
      <c r="B1358">
        <v>3321.567</v>
      </c>
      <c r="C1358">
        <v>0.57899999999999996</v>
      </c>
      <c r="D1358">
        <v>0</v>
      </c>
      <c r="E1358">
        <v>0</v>
      </c>
      <c r="F1358">
        <v>-0.10299999999999999</v>
      </c>
    </row>
    <row r="1359" spans="1:6">
      <c r="A1359" s="8">
        <v>14</v>
      </c>
      <c r="B1359">
        <v>3321.567</v>
      </c>
      <c r="C1359">
        <v>0</v>
      </c>
      <c r="D1359">
        <v>0</v>
      </c>
      <c r="E1359">
        <v>0</v>
      </c>
      <c r="F1359">
        <v>0</v>
      </c>
    </row>
    <row r="1360" spans="1:6">
      <c r="A1360" s="8">
        <v>15</v>
      </c>
      <c r="B1360">
        <v>3321.567</v>
      </c>
      <c r="C1360">
        <v>0</v>
      </c>
      <c r="D1360">
        <v>0</v>
      </c>
      <c r="E1360">
        <v>0</v>
      </c>
      <c r="F1360">
        <v>0</v>
      </c>
    </row>
    <row r="1361" spans="1:6">
      <c r="A1361" s="8">
        <v>16</v>
      </c>
      <c r="B1361">
        <v>3331.058</v>
      </c>
      <c r="C1361">
        <v>6.4290000000000003</v>
      </c>
      <c r="D1361">
        <v>0</v>
      </c>
      <c r="E1361">
        <v>0</v>
      </c>
      <c r="F1361">
        <v>9.1999999999999998E-2</v>
      </c>
    </row>
    <row r="1362" spans="1:6">
      <c r="A1362" s="8">
        <v>17</v>
      </c>
      <c r="B1362">
        <v>3345.087</v>
      </c>
      <c r="C1362">
        <v>0</v>
      </c>
      <c r="D1362">
        <v>2.9060000000000001</v>
      </c>
      <c r="E1362">
        <v>0</v>
      </c>
      <c r="F1362">
        <v>0.50900000000000001</v>
      </c>
    </row>
    <row r="1363" spans="1:6">
      <c r="A1363" s="8">
        <v>18</v>
      </c>
      <c r="B1363">
        <v>3345.232</v>
      </c>
      <c r="C1363">
        <v>0.44400000000000001</v>
      </c>
      <c r="D1363">
        <v>0</v>
      </c>
      <c r="E1363">
        <v>0</v>
      </c>
      <c r="F1363">
        <v>-8.9999999999999993E-3</v>
      </c>
    </row>
    <row r="1364" spans="1:6">
      <c r="A1364" s="8">
        <v>19</v>
      </c>
      <c r="B1364">
        <v>3331.7339999999999</v>
      </c>
      <c r="C1364">
        <v>0</v>
      </c>
      <c r="D1364">
        <v>0</v>
      </c>
      <c r="E1364">
        <v>0</v>
      </c>
      <c r="F1364">
        <v>-0.40400000000000003</v>
      </c>
    </row>
    <row r="1365" spans="1:6">
      <c r="A1365" s="8">
        <v>20</v>
      </c>
      <c r="B1365">
        <v>3329.2049999999999</v>
      </c>
      <c r="C1365">
        <v>0</v>
      </c>
      <c r="D1365">
        <v>0</v>
      </c>
      <c r="E1365">
        <v>0</v>
      </c>
      <c r="F1365">
        <v>-7.5999999999999998E-2</v>
      </c>
    </row>
    <row r="1366" spans="1:6">
      <c r="A1366" s="8">
        <v>21</v>
      </c>
      <c r="B1366">
        <v>3329.2049999999999</v>
      </c>
      <c r="C1366">
        <v>0</v>
      </c>
      <c r="D1366">
        <v>0</v>
      </c>
      <c r="E1366">
        <v>0</v>
      </c>
      <c r="F1366">
        <v>0</v>
      </c>
    </row>
    <row r="1367" spans="1:6">
      <c r="A1367" s="8">
        <v>22</v>
      </c>
      <c r="B1367">
        <v>3329.2049999999999</v>
      </c>
      <c r="C1367">
        <v>0</v>
      </c>
      <c r="D1367">
        <v>0</v>
      </c>
      <c r="E1367">
        <v>0</v>
      </c>
      <c r="F1367">
        <v>0</v>
      </c>
    </row>
    <row r="1368" spans="1:6">
      <c r="A1368" s="8">
        <v>23</v>
      </c>
      <c r="B1368">
        <v>3330.4490000000001</v>
      </c>
      <c r="C1368">
        <v>0</v>
      </c>
      <c r="D1368">
        <v>0</v>
      </c>
      <c r="E1368">
        <v>0</v>
      </c>
      <c r="F1368">
        <v>3.6999999999999998E-2</v>
      </c>
    </row>
    <row r="1369" spans="1:6">
      <c r="A1369" s="8">
        <v>24</v>
      </c>
      <c r="B1369">
        <v>3428.1260000000002</v>
      </c>
      <c r="C1369">
        <v>71.566999999999993</v>
      </c>
      <c r="D1369">
        <v>0</v>
      </c>
      <c r="E1369">
        <v>0</v>
      </c>
      <c r="F1369">
        <v>0.78400000000000003</v>
      </c>
    </row>
    <row r="1370" spans="1:6">
      <c r="A1370" s="8">
        <v>25</v>
      </c>
      <c r="B1370">
        <v>3484.31</v>
      </c>
      <c r="C1370">
        <v>0</v>
      </c>
      <c r="D1370">
        <v>0</v>
      </c>
      <c r="E1370">
        <v>0</v>
      </c>
      <c r="F1370">
        <v>1.639</v>
      </c>
    </row>
    <row r="1371" spans="1:6">
      <c r="A1371" s="8">
        <v>26</v>
      </c>
      <c r="B1371">
        <v>3482.5030000000002</v>
      </c>
      <c r="C1371">
        <v>0</v>
      </c>
      <c r="D1371">
        <v>0</v>
      </c>
      <c r="E1371">
        <v>0</v>
      </c>
      <c r="F1371">
        <v>-5.1999999999999998E-2</v>
      </c>
    </row>
    <row r="1372" spans="1:6">
      <c r="A1372" s="8">
        <v>27</v>
      </c>
      <c r="B1372">
        <v>3482.5030000000002</v>
      </c>
      <c r="C1372">
        <v>0</v>
      </c>
      <c r="D1372">
        <v>0</v>
      </c>
      <c r="E1372">
        <v>0</v>
      </c>
      <c r="F1372">
        <v>0</v>
      </c>
    </row>
    <row r="1373" spans="1:6">
      <c r="A1373" s="8">
        <v>28</v>
      </c>
      <c r="B1373">
        <v>3482.5030000000002</v>
      </c>
      <c r="C1373">
        <v>0</v>
      </c>
      <c r="D1373">
        <v>0</v>
      </c>
      <c r="E1373">
        <v>0</v>
      </c>
      <c r="F1373">
        <v>0</v>
      </c>
    </row>
    <row r="1374" spans="1:6">
      <c r="A1374" s="8">
        <v>29</v>
      </c>
      <c r="B1374">
        <v>3482.5030000000002</v>
      </c>
      <c r="C1374">
        <v>0</v>
      </c>
      <c r="D1374">
        <v>0</v>
      </c>
      <c r="E1374">
        <v>0</v>
      </c>
      <c r="F1374">
        <v>0</v>
      </c>
    </row>
    <row r="1375" spans="1:6">
      <c r="A1375" s="8">
        <v>30</v>
      </c>
      <c r="B1375">
        <v>3491.0610000000001</v>
      </c>
      <c r="C1375">
        <v>0.56399999999999995</v>
      </c>
      <c r="D1375">
        <v>0</v>
      </c>
      <c r="E1375">
        <v>0</v>
      </c>
      <c r="F1375">
        <v>0.23</v>
      </c>
    </row>
    <row r="1376" spans="1:6">
      <c r="A1376" s="8">
        <v>31</v>
      </c>
      <c r="B1376">
        <v>3489.55</v>
      </c>
      <c r="C1376">
        <v>-5.8819999999999997</v>
      </c>
      <c r="D1376">
        <v>0</v>
      </c>
      <c r="E1376">
        <v>0.54400000000000004</v>
      </c>
      <c r="F1376">
        <v>0.14099999999999999</v>
      </c>
    </row>
    <row r="1379" spans="1:9">
      <c r="A1379" s="8" t="s">
        <v>1415</v>
      </c>
    </row>
    <row r="1381" spans="1:9">
      <c r="A1381" s="8" t="s">
        <v>1416</v>
      </c>
      <c r="B1381" t="s">
        <v>1417</v>
      </c>
      <c r="C1381" t="s">
        <v>1418</v>
      </c>
    </row>
    <row r="1382" spans="1:9">
      <c r="A1382" s="8" t="s">
        <v>1419</v>
      </c>
      <c r="B1382" t="s">
        <v>1420</v>
      </c>
      <c r="C1382" t="s">
        <v>1421</v>
      </c>
    </row>
    <row r="1383" spans="1:9">
      <c r="A1383" s="8" t="s">
        <v>1419</v>
      </c>
      <c r="B1383" t="s">
        <v>1422</v>
      </c>
      <c r="C1383" t="s">
        <v>1421</v>
      </c>
    </row>
    <row r="1384" spans="1:9">
      <c r="A1384" s="8">
        <v>1</v>
      </c>
      <c r="B1384" t="s">
        <v>1423</v>
      </c>
      <c r="C1384" t="s">
        <v>1421</v>
      </c>
    </row>
    <row r="1385" spans="1:9">
      <c r="A1385" s="8">
        <v>2</v>
      </c>
      <c r="B1385" t="s">
        <v>1424</v>
      </c>
      <c r="C1385" t="s">
        <v>1421</v>
      </c>
    </row>
    <row r="1386" spans="1:9">
      <c r="A1386" s="8">
        <v>3</v>
      </c>
      <c r="B1386" t="s">
        <v>1425</v>
      </c>
      <c r="C1386" t="s">
        <v>1421</v>
      </c>
    </row>
    <row r="1387" spans="1:9">
      <c r="A1387" s="8">
        <v>4</v>
      </c>
      <c r="B1387" t="s">
        <v>1426</v>
      </c>
      <c r="C1387" t="s">
        <v>1421</v>
      </c>
    </row>
    <row r="1388" spans="1:9">
      <c r="A1388" s="8">
        <v>6</v>
      </c>
      <c r="B1388" t="s">
        <v>1437</v>
      </c>
      <c r="C1388" t="s">
        <v>1421</v>
      </c>
    </row>
    <row r="1389" spans="1:9">
      <c r="A1389" s="8">
        <v>8</v>
      </c>
      <c r="B1389" t="s">
        <v>1427</v>
      </c>
      <c r="C1389" t="s">
        <v>1421</v>
      </c>
    </row>
    <row r="1390" spans="1:9">
      <c r="A1390" s="8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 s="8">
        <v>17</v>
      </c>
      <c r="B1391" t="s">
        <v>1428</v>
      </c>
      <c r="C1391" t="s">
        <v>1421</v>
      </c>
      <c r="G1391">
        <v>0</v>
      </c>
      <c r="H1391">
        <v>0</v>
      </c>
      <c r="I1391">
        <v>976.27499999999998</v>
      </c>
    </row>
    <row r="1392" spans="1:9">
      <c r="A1392" s="8">
        <v>18</v>
      </c>
      <c r="B1392" t="s">
        <v>1429</v>
      </c>
      <c r="C1392" t="s">
        <v>1421</v>
      </c>
      <c r="G1392">
        <v>0</v>
      </c>
      <c r="H1392">
        <v>21.754999999999999</v>
      </c>
      <c r="I1392">
        <v>21.754999999999999</v>
      </c>
    </row>
    <row r="1393" spans="1:9">
      <c r="A1393" s="8" t="s">
        <v>1430</v>
      </c>
      <c r="B1393" t="s">
        <v>1431</v>
      </c>
      <c r="C1393" t="s">
        <v>1421</v>
      </c>
      <c r="G1393">
        <v>0</v>
      </c>
      <c r="H1393">
        <v>8.9809999999999999</v>
      </c>
      <c r="I1393">
        <v>2320.627</v>
      </c>
    </row>
    <row r="1394" spans="1:9">
      <c r="A1394" s="8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s="8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s="8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s="8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s="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s="8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0</v>
      </c>
    </row>
    <row r="1403" spans="1:9">
      <c r="A1403" s="8" t="s">
        <v>2280</v>
      </c>
      <c r="G1403" t="s">
        <v>2245</v>
      </c>
      <c r="H1403" t="s">
        <v>2246</v>
      </c>
      <c r="I1403" t="s">
        <v>1410</v>
      </c>
    </row>
    <row r="1404" spans="1:9">
      <c r="A1404" s="8" t="s">
        <v>2248</v>
      </c>
      <c r="B1404">
        <v>976.27499999999998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30.736000000000001</v>
      </c>
      <c r="I1404">
        <v>1007.011</v>
      </c>
    </row>
    <row r="1405" spans="1:9">
      <c r="A1405" s="8" t="s">
        <v>2249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s="8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s="8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s="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s="8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s="8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s="8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s="8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s="8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s="8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s="8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s="8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s="8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s="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s="8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s="8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s="8" t="s">
        <v>2247</v>
      </c>
      <c r="B1421">
        <v>0</v>
      </c>
      <c r="C1421">
        <v>0</v>
      </c>
      <c r="D1421">
        <v>0</v>
      </c>
      <c r="E1421">
        <v>2311.6460000000002</v>
      </c>
      <c r="F1421">
        <v>0</v>
      </c>
      <c r="G1421">
        <v>0</v>
      </c>
      <c r="H1421">
        <v>0</v>
      </c>
      <c r="I1421">
        <v>2311.6460000000002</v>
      </c>
    </row>
    <row r="1424" spans="1:9">
      <c r="A1424" s="8" t="s">
        <v>2265</v>
      </c>
    </row>
    <row r="1425" spans="1:9">
      <c r="A1425" s="8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s="8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s="8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s="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s="8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s="8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s="8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s="8" t="s">
        <v>1415</v>
      </c>
    </row>
    <row r="1436" spans="1:9">
      <c r="A1436" s="8" t="s">
        <v>1416</v>
      </c>
      <c r="B1436" t="s">
        <v>1417</v>
      </c>
      <c r="C1436" t="s">
        <v>1418</v>
      </c>
    </row>
    <row r="1437" spans="1:9">
      <c r="A1437" s="8" t="s">
        <v>1419</v>
      </c>
      <c r="B1437" t="s">
        <v>1420</v>
      </c>
      <c r="C1437" t="s">
        <v>1421</v>
      </c>
    </row>
    <row r="1438" spans="1:9">
      <c r="A1438" s="8" t="s">
        <v>1419</v>
      </c>
      <c r="B1438" t="s">
        <v>1422</v>
      </c>
      <c r="C1438" t="s">
        <v>1421</v>
      </c>
    </row>
    <row r="1439" spans="1:9">
      <c r="A1439" s="8">
        <v>1</v>
      </c>
      <c r="B1439" t="s">
        <v>1423</v>
      </c>
      <c r="C1439" t="s">
        <v>1421</v>
      </c>
    </row>
    <row r="1440" spans="1:9">
      <c r="A1440" s="8">
        <v>2</v>
      </c>
      <c r="B1440" t="s">
        <v>1424</v>
      </c>
      <c r="C1440" t="s">
        <v>1421</v>
      </c>
    </row>
    <row r="1441" spans="1:3">
      <c r="A1441" s="8">
        <v>3</v>
      </c>
      <c r="B1441" t="s">
        <v>1425</v>
      </c>
      <c r="C1441" t="s">
        <v>1421</v>
      </c>
    </row>
    <row r="1442" spans="1:3">
      <c r="A1442" s="8">
        <v>4</v>
      </c>
      <c r="B1442" t="s">
        <v>1426</v>
      </c>
      <c r="C1442" t="s">
        <v>1421</v>
      </c>
    </row>
    <row r="1443" spans="1:3">
      <c r="A1443" s="8">
        <v>6</v>
      </c>
      <c r="B1443" t="s">
        <v>1437</v>
      </c>
      <c r="C1443" t="s">
        <v>1421</v>
      </c>
    </row>
    <row r="1444" spans="1:3">
      <c r="A1444" s="8">
        <v>7</v>
      </c>
      <c r="B1444" t="s">
        <v>2214</v>
      </c>
      <c r="C1444" t="s">
        <v>1421</v>
      </c>
    </row>
    <row r="1445" spans="1:3">
      <c r="A1445" s="8">
        <v>8</v>
      </c>
      <c r="B1445" t="s">
        <v>1427</v>
      </c>
      <c r="C1445" t="s">
        <v>1421</v>
      </c>
    </row>
    <row r="1446" spans="1:3">
      <c r="A1446" s="8">
        <v>9</v>
      </c>
      <c r="B1446" t="s">
        <v>2215</v>
      </c>
      <c r="C1446" t="s">
        <v>1421</v>
      </c>
    </row>
    <row r="1447" spans="1:3">
      <c r="A1447" s="8">
        <v>10</v>
      </c>
      <c r="B1447" t="s">
        <v>2216</v>
      </c>
      <c r="C1447" t="s">
        <v>1421</v>
      </c>
    </row>
    <row r="1448" spans="1:3">
      <c r="A1448" s="8">
        <v>11</v>
      </c>
      <c r="B1448" t="s">
        <v>1427</v>
      </c>
      <c r="C1448" t="s">
        <v>1421</v>
      </c>
    </row>
    <row r="1449" spans="1:3">
      <c r="A1449" s="8">
        <v>15</v>
      </c>
      <c r="B1449" t="s">
        <v>1420</v>
      </c>
      <c r="C1449" t="s">
        <v>1421</v>
      </c>
    </row>
    <row r="1450" spans="1:3">
      <c r="A1450" s="8">
        <v>16</v>
      </c>
      <c r="B1450" t="s">
        <v>2217</v>
      </c>
      <c r="C1450" t="s">
        <v>1421</v>
      </c>
    </row>
    <row r="1451" spans="1:3">
      <c r="A1451" s="8">
        <v>17</v>
      </c>
      <c r="B1451" t="s">
        <v>1428</v>
      </c>
      <c r="C1451" t="s">
        <v>1421</v>
      </c>
    </row>
    <row r="1452" spans="1:3">
      <c r="A1452" s="8">
        <v>18</v>
      </c>
      <c r="B1452" t="s">
        <v>1429</v>
      </c>
      <c r="C1452" t="s">
        <v>1421</v>
      </c>
    </row>
    <row r="1453" spans="1:3">
      <c r="A1453" s="8">
        <v>19</v>
      </c>
      <c r="B1453" t="s">
        <v>2272</v>
      </c>
      <c r="C1453" t="s">
        <v>1421</v>
      </c>
    </row>
    <row r="1454" spans="1:3">
      <c r="A1454" s="8">
        <v>20</v>
      </c>
      <c r="B1454" t="s">
        <v>2273</v>
      </c>
      <c r="C1454" t="s">
        <v>1421</v>
      </c>
    </row>
    <row r="1455" spans="1:3">
      <c r="A1455" s="8" t="s">
        <v>1430</v>
      </c>
      <c r="B1455" t="s">
        <v>1431</v>
      </c>
      <c r="C1455" t="s">
        <v>1421</v>
      </c>
    </row>
    <row r="1456" spans="1:3">
      <c r="A1456" s="8" t="s">
        <v>1430</v>
      </c>
      <c r="B1456" t="s">
        <v>1432</v>
      </c>
      <c r="C1456" t="s">
        <v>1421</v>
      </c>
    </row>
    <row r="1457" spans="1:3">
      <c r="A1457" s="8" t="s">
        <v>1430</v>
      </c>
      <c r="B1457" t="s">
        <v>1433</v>
      </c>
      <c r="C1457" t="s">
        <v>1421</v>
      </c>
    </row>
    <row r="1458" spans="1:3">
      <c r="A1458" s="8" t="s">
        <v>1430</v>
      </c>
      <c r="B1458" t="s">
        <v>2204</v>
      </c>
      <c r="C1458" t="s">
        <v>1421</v>
      </c>
    </row>
    <row r="1459" spans="1:3">
      <c r="A1459" s="8" t="s">
        <v>1430</v>
      </c>
      <c r="B1459" t="s">
        <v>1434</v>
      </c>
      <c r="C1459" t="s">
        <v>1421</v>
      </c>
    </row>
    <row r="1460" spans="1:3">
      <c r="A1460" s="8" t="s">
        <v>1430</v>
      </c>
      <c r="B1460" t="s">
        <v>1435</v>
      </c>
      <c r="C1460" t="s">
        <v>1421</v>
      </c>
    </row>
    <row r="1461" spans="1:3">
      <c r="A1461" s="8" t="s">
        <v>1430</v>
      </c>
      <c r="B1461" t="s">
        <v>1436</v>
      </c>
      <c r="C1461" t="s">
        <v>1421</v>
      </c>
    </row>
    <row r="1464" spans="1:3">
      <c r="A1464" s="8" t="s">
        <v>2239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2:I1464"/>
  <sheetViews>
    <sheetView showGridLines="0" rightToLeft="1" workbookViewId="0">
      <selection sqref="A1:F1403"/>
    </sheetView>
  </sheetViews>
  <sheetFormatPr defaultRowHeight="14.25"/>
  <sheetData>
    <row r="2" spans="1:3">
      <c r="A2" t="s">
        <v>1465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169.84700000000001</v>
      </c>
      <c r="C12" t="s">
        <v>6</v>
      </c>
    </row>
    <row r="13" spans="1:3">
      <c r="A13" t="s">
        <v>7</v>
      </c>
      <c r="B13">
        <v>5.9249999999999998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9.4160000000000004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222.86600000000001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697.81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221.255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-14.673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1312.4459999999999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0.52200000000000002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1.2E-2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10.3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0.75600000000000001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11.59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44.508000000000003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5.173</v>
      </c>
      <c r="C855" t="s">
        <v>1441</v>
      </c>
    </row>
    <row r="856" spans="1:3">
      <c r="A856" t="s">
        <v>1442</v>
      </c>
      <c r="B856">
        <v>370.68099999999998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74.959000000000003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495.32100000000003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31.472000000000001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241.059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71.578999999999994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344.11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26.164999999999999</v>
      </c>
      <c r="C1290" t="s">
        <v>1450</v>
      </c>
    </row>
    <row r="1291" spans="1:3">
      <c r="A1291" t="s">
        <v>1451</v>
      </c>
      <c r="B1291">
        <v>15.244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41.408999999999999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3.7949999999999999</v>
      </c>
      <c r="C1304" t="s">
        <v>1356</v>
      </c>
    </row>
    <row r="1305" spans="1:3">
      <c r="A1305" t="s">
        <v>1455</v>
      </c>
      <c r="B1305">
        <v>15.667</v>
      </c>
      <c r="C1305" t="s">
        <v>1357</v>
      </c>
    </row>
    <row r="1306" spans="1:3">
      <c r="A1306" t="s">
        <v>1358</v>
      </c>
      <c r="B1306">
        <v>4.7190000000000003</v>
      </c>
      <c r="C1306" t="s">
        <v>1359</v>
      </c>
    </row>
    <row r="1307" spans="1:3">
      <c r="A1307" t="s">
        <v>1360</v>
      </c>
      <c r="B1307">
        <v>19.042000000000002</v>
      </c>
      <c r="C1307" t="s">
        <v>1361</v>
      </c>
    </row>
    <row r="1308" spans="1:3">
      <c r="A1308" t="s">
        <v>1362</v>
      </c>
      <c r="B1308">
        <v>44.420999999999999</v>
      </c>
      <c r="C1308" t="s">
        <v>1363</v>
      </c>
    </row>
    <row r="1309" spans="1:3">
      <c r="A1309" t="s">
        <v>1364</v>
      </c>
      <c r="B1309">
        <v>86.77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919.06399999999996</v>
      </c>
      <c r="C1324" t="s">
        <v>1387</v>
      </c>
    </row>
    <row r="1325" spans="1:3">
      <c r="A1325" t="s">
        <v>1388</v>
      </c>
      <c r="B1325">
        <v>924.98900000000003</v>
      </c>
      <c r="C1325" t="s">
        <v>1389</v>
      </c>
    </row>
    <row r="1326" spans="1:3">
      <c r="A1326" t="s">
        <v>1390</v>
      </c>
      <c r="B1326">
        <v>919.06399999999996</v>
      </c>
      <c r="C1326" t="s">
        <v>1391</v>
      </c>
    </row>
    <row r="1327" spans="1:3">
      <c r="A1327" t="s">
        <v>1392</v>
      </c>
      <c r="B1327">
        <v>919.06399999999996</v>
      </c>
      <c r="C1327" t="s">
        <v>1393</v>
      </c>
    </row>
    <row r="1328" spans="1:3">
      <c r="A1328" t="s">
        <v>1394</v>
      </c>
      <c r="B1328">
        <v>919.06399999999996</v>
      </c>
      <c r="C1328" t="s">
        <v>1395</v>
      </c>
    </row>
    <row r="1329" spans="1:3">
      <c r="A1329" t="s">
        <v>1396</v>
      </c>
      <c r="B1329">
        <v>924.98900000000003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892.95299999999997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898.28</v>
      </c>
      <c r="C1347">
        <v>0</v>
      </c>
      <c r="D1347">
        <v>0</v>
      </c>
      <c r="E1347">
        <v>0</v>
      </c>
      <c r="F1347">
        <v>0.59699999999999998</v>
      </c>
    </row>
    <row r="1348" spans="1:6">
      <c r="A1348">
        <v>3</v>
      </c>
      <c r="B1348">
        <v>905.14800000000002</v>
      </c>
      <c r="C1348">
        <v>0</v>
      </c>
      <c r="D1348">
        <v>0</v>
      </c>
      <c r="E1348">
        <v>0</v>
      </c>
      <c r="F1348">
        <v>0.76500000000000001</v>
      </c>
    </row>
    <row r="1349" spans="1:6">
      <c r="A1349">
        <v>4</v>
      </c>
      <c r="B1349">
        <v>905.05</v>
      </c>
      <c r="C1349">
        <v>0</v>
      </c>
      <c r="D1349">
        <v>0</v>
      </c>
      <c r="E1349">
        <v>0</v>
      </c>
      <c r="F1349">
        <v>-1.0999999999999999E-2</v>
      </c>
    </row>
    <row r="1350" spans="1:6">
      <c r="A1350">
        <v>5</v>
      </c>
      <c r="B1350">
        <v>904.74900000000002</v>
      </c>
      <c r="C1350">
        <v>5.173</v>
      </c>
      <c r="D1350">
        <v>1.706</v>
      </c>
      <c r="E1350">
        <v>0</v>
      </c>
      <c r="F1350">
        <v>-0.41699999999999998</v>
      </c>
    </row>
    <row r="1351" spans="1:6">
      <c r="A1351">
        <v>6</v>
      </c>
      <c r="B1351">
        <v>927.16899999999998</v>
      </c>
      <c r="C1351">
        <v>29.965</v>
      </c>
      <c r="D1351">
        <v>0</v>
      </c>
      <c r="E1351">
        <v>0</v>
      </c>
      <c r="F1351">
        <v>-0.83399999999999996</v>
      </c>
    </row>
    <row r="1352" spans="1:6">
      <c r="A1352">
        <v>7</v>
      </c>
      <c r="B1352">
        <v>927.16899999999998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927.16899999999998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991.66800000000001</v>
      </c>
      <c r="C1354">
        <v>63.112000000000002</v>
      </c>
      <c r="D1354">
        <v>0</v>
      </c>
      <c r="E1354">
        <v>0</v>
      </c>
      <c r="F1354">
        <v>0.15</v>
      </c>
    </row>
    <row r="1355" spans="1:6">
      <c r="A1355">
        <v>10</v>
      </c>
      <c r="B1355">
        <v>993.98900000000003</v>
      </c>
      <c r="C1355">
        <v>1.873</v>
      </c>
      <c r="D1355">
        <v>0</v>
      </c>
      <c r="E1355">
        <v>0</v>
      </c>
      <c r="F1355">
        <v>4.4999999999999998E-2</v>
      </c>
    </row>
    <row r="1356" spans="1:6">
      <c r="A1356">
        <v>11</v>
      </c>
      <c r="B1356">
        <v>996.822</v>
      </c>
      <c r="C1356">
        <v>0</v>
      </c>
      <c r="D1356">
        <v>0</v>
      </c>
      <c r="E1356">
        <v>0</v>
      </c>
      <c r="F1356">
        <v>0.28499999999999998</v>
      </c>
    </row>
    <row r="1357" spans="1:6">
      <c r="A1357">
        <v>12</v>
      </c>
      <c r="B1357">
        <v>1034.982</v>
      </c>
      <c r="C1357">
        <v>34.777999999999999</v>
      </c>
      <c r="D1357">
        <v>0</v>
      </c>
      <c r="E1357">
        <v>0</v>
      </c>
      <c r="F1357">
        <v>0.33900000000000002</v>
      </c>
    </row>
    <row r="1358" spans="1:6">
      <c r="A1358">
        <v>13</v>
      </c>
      <c r="B1358">
        <v>1041.838</v>
      </c>
      <c r="C1358">
        <v>7.9290000000000003</v>
      </c>
      <c r="D1358">
        <v>0</v>
      </c>
      <c r="E1358">
        <v>0</v>
      </c>
      <c r="F1358">
        <v>-0.104</v>
      </c>
    </row>
    <row r="1359" spans="1:6">
      <c r="A1359">
        <v>14</v>
      </c>
      <c r="B1359">
        <v>1041.838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1041.838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1045.7439999999999</v>
      </c>
      <c r="C1361">
        <v>3.355</v>
      </c>
      <c r="D1361">
        <v>0</v>
      </c>
      <c r="E1361">
        <v>0</v>
      </c>
      <c r="F1361">
        <v>5.2999999999999999E-2</v>
      </c>
    </row>
    <row r="1362" spans="1:6">
      <c r="A1362">
        <v>17</v>
      </c>
      <c r="B1362">
        <v>1051.0319999999999</v>
      </c>
      <c r="C1362">
        <v>0</v>
      </c>
      <c r="D1362">
        <v>0</v>
      </c>
      <c r="E1362">
        <v>0</v>
      </c>
      <c r="F1362">
        <v>0.50600000000000001</v>
      </c>
    </row>
    <row r="1363" spans="1:6">
      <c r="A1363">
        <v>18</v>
      </c>
      <c r="B1363">
        <v>1038.4380000000001</v>
      </c>
      <c r="C1363">
        <v>0.79500000000000004</v>
      </c>
      <c r="D1363">
        <v>13.537000000000001</v>
      </c>
      <c r="E1363">
        <v>0</v>
      </c>
      <c r="F1363">
        <v>1.4E-2</v>
      </c>
    </row>
    <row r="1364" spans="1:6">
      <c r="A1364">
        <v>19</v>
      </c>
      <c r="B1364">
        <v>1213.548</v>
      </c>
      <c r="C1364">
        <v>180.494</v>
      </c>
      <c r="D1364">
        <v>0</v>
      </c>
      <c r="E1364">
        <v>0</v>
      </c>
      <c r="F1364">
        <v>-0.51900000000000002</v>
      </c>
    </row>
    <row r="1365" spans="1:6">
      <c r="A1365">
        <v>20</v>
      </c>
      <c r="B1365">
        <v>1212.441</v>
      </c>
      <c r="C1365">
        <v>0</v>
      </c>
      <c r="D1365">
        <v>0</v>
      </c>
      <c r="E1365">
        <v>0</v>
      </c>
      <c r="F1365">
        <v>-9.0999999999999998E-2</v>
      </c>
    </row>
    <row r="1366" spans="1:6">
      <c r="A1366">
        <v>21</v>
      </c>
      <c r="B1366">
        <v>1212.441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1212.441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1213.096</v>
      </c>
      <c r="C1368">
        <v>0</v>
      </c>
      <c r="D1368">
        <v>0</v>
      </c>
      <c r="E1368">
        <v>0</v>
      </c>
      <c r="F1368">
        <v>5.3999999999999999E-2</v>
      </c>
    </row>
    <row r="1369" spans="1:6">
      <c r="A1369">
        <v>24</v>
      </c>
      <c r="B1369">
        <v>1247.4190000000001</v>
      </c>
      <c r="C1369">
        <v>26.367999999999999</v>
      </c>
      <c r="D1369">
        <v>0</v>
      </c>
      <c r="E1369">
        <v>0</v>
      </c>
      <c r="F1369">
        <v>0.65600000000000003</v>
      </c>
    </row>
    <row r="1370" spans="1:6">
      <c r="A1370">
        <v>25</v>
      </c>
      <c r="B1370">
        <v>1271.7470000000001</v>
      </c>
      <c r="C1370">
        <v>0</v>
      </c>
      <c r="D1370">
        <v>0</v>
      </c>
      <c r="E1370">
        <v>0</v>
      </c>
      <c r="F1370">
        <v>1.95</v>
      </c>
    </row>
    <row r="1371" spans="1:6">
      <c r="A1371">
        <v>26</v>
      </c>
      <c r="B1371">
        <v>1269.9290000000001</v>
      </c>
      <c r="C1371">
        <v>0</v>
      </c>
      <c r="D1371">
        <v>0</v>
      </c>
      <c r="E1371">
        <v>0</v>
      </c>
      <c r="F1371">
        <v>-0.14299999999999999</v>
      </c>
    </row>
    <row r="1372" spans="1:6">
      <c r="A1372">
        <v>27</v>
      </c>
      <c r="B1372">
        <v>1269.9290000000001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1269.9290000000001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1269.9290000000001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1316.595</v>
      </c>
      <c r="C1375">
        <v>44.651000000000003</v>
      </c>
      <c r="D1375">
        <v>0</v>
      </c>
      <c r="E1375">
        <v>0</v>
      </c>
      <c r="F1375">
        <v>0.159</v>
      </c>
    </row>
    <row r="1376" spans="1:6">
      <c r="A1376">
        <v>31</v>
      </c>
      <c r="B1376">
        <v>1312.4449999999999</v>
      </c>
      <c r="C1376">
        <v>-7.9669999999999996</v>
      </c>
      <c r="D1376">
        <v>0</v>
      </c>
      <c r="E1376">
        <v>0.21099999999999999</v>
      </c>
      <c r="F1376">
        <v>0.30599999999999999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199.84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112.854</v>
      </c>
      <c r="I1392">
        <v>112.854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5.8719999999999999</v>
      </c>
      <c r="I1393">
        <v>580.20899999999995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5.0999999999999997E-2</v>
      </c>
      <c r="I1394">
        <v>5.0999999999999997E-2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0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199.84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118.776</v>
      </c>
      <c r="I1404">
        <v>318.61599999999999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574.33699999999999</v>
      </c>
      <c r="F1421">
        <v>0</v>
      </c>
      <c r="G1421">
        <v>0</v>
      </c>
      <c r="H1421">
        <v>0</v>
      </c>
      <c r="I1421">
        <v>574.33699999999999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B154-0F3E-405D-946C-9934805F44CC}">
  <dimension ref="A2:I1464"/>
  <sheetViews>
    <sheetView rightToLeft="1" workbookViewId="0">
      <selection sqref="A1:XFD1048576"/>
    </sheetView>
  </sheetViews>
  <sheetFormatPr defaultRowHeight="14.25"/>
  <sheetData>
    <row r="2" spans="1:3">
      <c r="A2" t="s">
        <v>2274</v>
      </c>
    </row>
    <row r="3" spans="1:3">
      <c r="A3" t="s">
        <v>2279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0.18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0.26800000000000002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0.16200000000000001</v>
      </c>
      <c r="C149" t="s">
        <v>245</v>
      </c>
    </row>
    <row r="150" spans="1:3">
      <c r="A150" t="s">
        <v>246</v>
      </c>
      <c r="B150">
        <v>0.377</v>
      </c>
      <c r="C150" t="s">
        <v>247</v>
      </c>
    </row>
    <row r="151" spans="1:3">
      <c r="A151" t="s">
        <v>248</v>
      </c>
      <c r="B151">
        <v>0.34599999999999997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0.158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-0.183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1.3080000000000001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1E-3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8.1000000000000003E-2</v>
      </c>
      <c r="C572" t="s">
        <v>765</v>
      </c>
    </row>
    <row r="573" spans="1:3">
      <c r="A573" t="s">
        <v>246</v>
      </c>
      <c r="B573">
        <v>5.8000000000000003E-2</v>
      </c>
      <c r="C573" t="s">
        <v>766</v>
      </c>
    </row>
    <row r="574" spans="1:3">
      <c r="A574" t="s">
        <v>248</v>
      </c>
      <c r="B574">
        <v>0.20200000000000001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5.3999999999999999E-2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0.39600000000000002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0.15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0</v>
      </c>
      <c r="C855" t="s">
        <v>1441</v>
      </c>
    </row>
    <row r="856" spans="1:3">
      <c r="A856" t="s">
        <v>1442</v>
      </c>
      <c r="B856">
        <v>0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0.15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0.26700000000000002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5.1999999999999998E-2</v>
      </c>
      <c r="C1007" t="s">
        <v>1119</v>
      </c>
    </row>
    <row r="1008" spans="1:3">
      <c r="A1008" t="s">
        <v>246</v>
      </c>
      <c r="B1008">
        <v>0.155</v>
      </c>
      <c r="C1008" t="s">
        <v>1120</v>
      </c>
    </row>
    <row r="1009" spans="1:3">
      <c r="A1009" t="s">
        <v>248</v>
      </c>
      <c r="B1009">
        <v>0.26600000000000001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1.9E-2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0.75900000000000001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0</v>
      </c>
      <c r="C1290" t="s">
        <v>1450</v>
      </c>
    </row>
    <row r="1291" spans="1:3">
      <c r="A1291" t="s">
        <v>1451</v>
      </c>
      <c r="B1291">
        <v>0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1.2999999999999999E-2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1.2999999999999999E-2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2.5270000000000001</v>
      </c>
      <c r="C1304" t="s">
        <v>1356</v>
      </c>
    </row>
    <row r="1305" spans="1:3">
      <c r="A1305" t="s">
        <v>1455</v>
      </c>
      <c r="B1305">
        <v>2.4009999999999998</v>
      </c>
      <c r="C1305" t="s">
        <v>1357</v>
      </c>
    </row>
    <row r="1306" spans="1:3">
      <c r="A1306" t="s">
        <v>1358</v>
      </c>
      <c r="B1306">
        <v>3.0830000000000002</v>
      </c>
      <c r="C1306" t="s">
        <v>1359</v>
      </c>
    </row>
    <row r="1307" spans="1:3">
      <c r="A1307" t="s">
        <v>1360</v>
      </c>
      <c r="B1307">
        <v>2.956</v>
      </c>
      <c r="C1307" t="s">
        <v>1361</v>
      </c>
    </row>
    <row r="1308" spans="1:3">
      <c r="A1308" t="s">
        <v>1362</v>
      </c>
      <c r="B1308">
        <v>3.3000000000000002E-2</v>
      </c>
      <c r="C1308" t="s">
        <v>1363</v>
      </c>
    </row>
    <row r="1309" spans="1:3">
      <c r="A1309" t="s">
        <v>1364</v>
      </c>
      <c r="B1309">
        <v>3.4000000000000002E-2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1366</v>
      </c>
      <c r="B1313">
        <v>0</v>
      </c>
      <c r="C1313" t="s">
        <v>1367</v>
      </c>
    </row>
    <row r="1314" spans="1:3">
      <c r="A1314" t="s">
        <v>1457</v>
      </c>
    </row>
    <row r="1315" spans="1:3">
      <c r="A1315" t="s">
        <v>1368</v>
      </c>
      <c r="B1315">
        <v>0</v>
      </c>
      <c r="C1315" t="s">
        <v>1369</v>
      </c>
    </row>
    <row r="1316" spans="1:3">
      <c r="A1316" t="s">
        <v>1370</v>
      </c>
      <c r="B1316">
        <v>0</v>
      </c>
      <c r="C1316" t="s">
        <v>1371</v>
      </c>
    </row>
    <row r="1317" spans="1:3">
      <c r="A1317" t="s">
        <v>1372</v>
      </c>
      <c r="B1317">
        <v>0</v>
      </c>
      <c r="C1317" t="s">
        <v>1373</v>
      </c>
    </row>
    <row r="1318" spans="1:3">
      <c r="A1318" t="s">
        <v>1374</v>
      </c>
      <c r="B1318">
        <v>0</v>
      </c>
      <c r="C1318" t="s">
        <v>1375</v>
      </c>
    </row>
    <row r="1319" spans="1:3">
      <c r="A1319" t="s">
        <v>1376</v>
      </c>
      <c r="B1319">
        <v>0</v>
      </c>
      <c r="C1319" t="s">
        <v>1377</v>
      </c>
    </row>
    <row r="1320" spans="1:3">
      <c r="A1320" t="s">
        <v>1378</v>
      </c>
      <c r="B1320">
        <v>0</v>
      </c>
      <c r="C1320" t="s">
        <v>1379</v>
      </c>
    </row>
    <row r="1321" spans="1:3">
      <c r="A1321" t="s">
        <v>1380</v>
      </c>
      <c r="B1321">
        <v>0</v>
      </c>
      <c r="C1321" t="s">
        <v>1381</v>
      </c>
    </row>
    <row r="1322" spans="1:3">
      <c r="A1322" t="s">
        <v>1382</v>
      </c>
      <c r="B1322">
        <v>0</v>
      </c>
      <c r="C1322" t="s">
        <v>1383</v>
      </c>
    </row>
    <row r="1323" spans="1:3">
      <c r="A1323" t="s">
        <v>1384</v>
      </c>
      <c r="B1323">
        <v>0</v>
      </c>
      <c r="C1323" t="s">
        <v>1385</v>
      </c>
    </row>
    <row r="1324" spans="1:3">
      <c r="A1324" t="s">
        <v>1386</v>
      </c>
      <c r="B1324">
        <v>0.59899999999999998</v>
      </c>
      <c r="C1324" t="s">
        <v>1387</v>
      </c>
    </row>
    <row r="1325" spans="1:3">
      <c r="A1325" t="s">
        <v>1388</v>
      </c>
      <c r="B1325">
        <v>0.29399999999999998</v>
      </c>
      <c r="C1325" t="s">
        <v>1389</v>
      </c>
    </row>
    <row r="1326" spans="1:3">
      <c r="A1326" t="s">
        <v>1390</v>
      </c>
      <c r="B1326">
        <v>0.54400000000000004</v>
      </c>
      <c r="C1326" t="s">
        <v>1391</v>
      </c>
    </row>
    <row r="1327" spans="1:3">
      <c r="A1327" t="s">
        <v>1392</v>
      </c>
      <c r="B1327">
        <v>0.77100000000000002</v>
      </c>
      <c r="C1327" t="s">
        <v>1393</v>
      </c>
    </row>
    <row r="1328" spans="1:3">
      <c r="A1328" t="s">
        <v>1394</v>
      </c>
      <c r="B1328">
        <v>0.68700000000000006</v>
      </c>
      <c r="C1328" t="s">
        <v>1395</v>
      </c>
    </row>
    <row r="1329" spans="1:3">
      <c r="A1329" t="s">
        <v>1396</v>
      </c>
      <c r="B1329">
        <v>0.35299999999999998</v>
      </c>
      <c r="C1329" t="s">
        <v>1397</v>
      </c>
    </row>
    <row r="1330" spans="1:3">
      <c r="A1330" t="s">
        <v>1458</v>
      </c>
    </row>
    <row r="1331" spans="1:3">
      <c r="A1331" t="s">
        <v>1398</v>
      </c>
    </row>
    <row r="1332" spans="1:3">
      <c r="A1332" t="s">
        <v>1399</v>
      </c>
    </row>
    <row r="1333" spans="1:3">
      <c r="A1333" t="s">
        <v>1400</v>
      </c>
      <c r="B1333">
        <v>0</v>
      </c>
      <c r="C1333" t="s">
        <v>1401</v>
      </c>
    </row>
    <row r="1334" spans="1:3">
      <c r="A1334" t="s">
        <v>1459</v>
      </c>
    </row>
    <row r="1335" spans="1:3">
      <c r="A1335" t="s">
        <v>1402</v>
      </c>
      <c r="B1335">
        <v>0</v>
      </c>
      <c r="C1335" t="s">
        <v>1403</v>
      </c>
    </row>
    <row r="1336" spans="1:3">
      <c r="A1336" t="s">
        <v>1404</v>
      </c>
      <c r="B1336">
        <v>0</v>
      </c>
      <c r="C1336" t="s">
        <v>1405</v>
      </c>
    </row>
    <row r="1337" spans="1:3">
      <c r="A1337" t="s">
        <v>1460</v>
      </c>
    </row>
    <row r="1338" spans="1:3">
      <c r="A1338" t="s">
        <v>1406</v>
      </c>
      <c r="B1338">
        <v>0</v>
      </c>
      <c r="C1338" t="s">
        <v>1407</v>
      </c>
    </row>
    <row r="1339" spans="1:3">
      <c r="A1339" t="s">
        <v>1461</v>
      </c>
    </row>
    <row r="1343" spans="1:3">
      <c r="A1343" t="s">
        <v>1408</v>
      </c>
    </row>
    <row r="1345" spans="1:6">
      <c r="A1345" t="s">
        <v>1409</v>
      </c>
      <c r="B1345" t="s">
        <v>1410</v>
      </c>
      <c r="C1345" t="s">
        <v>1001</v>
      </c>
      <c r="D1345" t="s">
        <v>1411</v>
      </c>
      <c r="E1345" t="s">
        <v>1412</v>
      </c>
      <c r="F1345" t="s">
        <v>1413</v>
      </c>
    </row>
    <row r="1346" spans="1:6">
      <c r="A1346">
        <v>1</v>
      </c>
      <c r="B1346">
        <v>1.218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2</v>
      </c>
      <c r="B1347">
        <v>1.2250000000000001</v>
      </c>
      <c r="C1347">
        <v>0</v>
      </c>
      <c r="D1347">
        <v>0</v>
      </c>
      <c r="E1347">
        <v>0</v>
      </c>
      <c r="F1347">
        <v>0.56200000000000006</v>
      </c>
    </row>
    <row r="1348" spans="1:6">
      <c r="A1348">
        <v>3</v>
      </c>
      <c r="B1348">
        <v>1.226</v>
      </c>
      <c r="C1348">
        <v>0</v>
      </c>
      <c r="D1348">
        <v>0</v>
      </c>
      <c r="E1348">
        <v>0</v>
      </c>
      <c r="F1348">
        <v>0.1</v>
      </c>
    </row>
    <row r="1349" spans="1:6">
      <c r="A1349">
        <v>4</v>
      </c>
      <c r="B1349">
        <v>1.2290000000000001</v>
      </c>
      <c r="C1349">
        <v>0</v>
      </c>
      <c r="D1349">
        <v>0</v>
      </c>
      <c r="E1349">
        <v>0</v>
      </c>
      <c r="F1349">
        <v>0.22800000000000001</v>
      </c>
    </row>
    <row r="1350" spans="1:6">
      <c r="A1350">
        <v>5</v>
      </c>
      <c r="B1350">
        <v>1.23</v>
      </c>
      <c r="C1350">
        <v>0</v>
      </c>
      <c r="D1350">
        <v>0</v>
      </c>
      <c r="E1350">
        <v>0</v>
      </c>
      <c r="F1350">
        <v>0.05</v>
      </c>
    </row>
    <row r="1351" spans="1:6">
      <c r="A1351">
        <v>6</v>
      </c>
      <c r="B1351">
        <v>1.2250000000000001</v>
      </c>
      <c r="C1351">
        <v>0</v>
      </c>
      <c r="D1351">
        <v>0</v>
      </c>
      <c r="E1351">
        <v>0</v>
      </c>
      <c r="F1351">
        <v>-0.39400000000000002</v>
      </c>
    </row>
    <row r="1352" spans="1:6">
      <c r="A1352">
        <v>7</v>
      </c>
      <c r="B1352">
        <v>1.2250000000000001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8</v>
      </c>
      <c r="B1353">
        <v>1.2250000000000001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9</v>
      </c>
      <c r="B1354">
        <v>1.2210000000000001</v>
      </c>
      <c r="C1354">
        <v>0</v>
      </c>
      <c r="D1354">
        <v>0</v>
      </c>
      <c r="E1354">
        <v>0</v>
      </c>
      <c r="F1354">
        <v>-0.29199999999999998</v>
      </c>
    </row>
    <row r="1355" spans="1:6">
      <c r="A1355">
        <v>10</v>
      </c>
      <c r="B1355">
        <v>1.2210000000000001</v>
      </c>
      <c r="C1355">
        <v>0</v>
      </c>
      <c r="D1355">
        <v>0</v>
      </c>
      <c r="E1355">
        <v>0</v>
      </c>
      <c r="F1355">
        <v>-7.0000000000000001E-3</v>
      </c>
    </row>
    <row r="1356" spans="1:6">
      <c r="A1356">
        <v>11</v>
      </c>
      <c r="B1356">
        <v>1.224</v>
      </c>
      <c r="C1356">
        <v>0</v>
      </c>
      <c r="D1356">
        <v>0</v>
      </c>
      <c r="E1356">
        <v>0</v>
      </c>
      <c r="F1356">
        <v>0.22700000000000001</v>
      </c>
    </row>
    <row r="1357" spans="1:6">
      <c r="A1357">
        <v>12</v>
      </c>
      <c r="B1357">
        <v>1.23</v>
      </c>
      <c r="C1357">
        <v>0</v>
      </c>
      <c r="D1357">
        <v>0</v>
      </c>
      <c r="E1357">
        <v>0</v>
      </c>
      <c r="F1357">
        <v>0.502</v>
      </c>
    </row>
    <row r="1358" spans="1:6">
      <c r="A1358">
        <v>13</v>
      </c>
      <c r="B1358">
        <v>1.232</v>
      </c>
      <c r="C1358">
        <v>0</v>
      </c>
      <c r="D1358">
        <v>0</v>
      </c>
      <c r="E1358">
        <v>0</v>
      </c>
      <c r="F1358">
        <v>0.17699999999999999</v>
      </c>
    </row>
    <row r="1359" spans="1:6">
      <c r="A1359">
        <v>14</v>
      </c>
      <c r="B1359">
        <v>1.232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15</v>
      </c>
      <c r="B1360">
        <v>1.232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16</v>
      </c>
      <c r="B1361">
        <v>1.234</v>
      </c>
      <c r="C1361">
        <v>0</v>
      </c>
      <c r="D1361">
        <v>0</v>
      </c>
      <c r="E1361">
        <v>0</v>
      </c>
      <c r="F1361">
        <v>0.13400000000000001</v>
      </c>
    </row>
    <row r="1362" spans="1:6">
      <c r="A1362">
        <v>17</v>
      </c>
      <c r="B1362">
        <v>1.236</v>
      </c>
      <c r="C1362">
        <v>0</v>
      </c>
      <c r="D1362">
        <v>0</v>
      </c>
      <c r="E1362">
        <v>0</v>
      </c>
      <c r="F1362">
        <v>0.184</v>
      </c>
    </row>
    <row r="1363" spans="1:6">
      <c r="A1363">
        <v>18</v>
      </c>
      <c r="B1363">
        <v>1.24</v>
      </c>
      <c r="C1363">
        <v>0</v>
      </c>
      <c r="D1363">
        <v>0</v>
      </c>
      <c r="E1363">
        <v>0</v>
      </c>
      <c r="F1363">
        <v>0.29499999999999998</v>
      </c>
    </row>
    <row r="1364" spans="1:6">
      <c r="A1364">
        <v>19</v>
      </c>
      <c r="B1364">
        <v>1.246</v>
      </c>
      <c r="C1364">
        <v>0</v>
      </c>
      <c r="D1364">
        <v>0</v>
      </c>
      <c r="E1364">
        <v>0</v>
      </c>
      <c r="F1364">
        <v>0.49299999999999999</v>
      </c>
    </row>
    <row r="1365" spans="1:6">
      <c r="A1365">
        <v>20</v>
      </c>
      <c r="B1365">
        <v>1.246</v>
      </c>
      <c r="C1365">
        <v>0</v>
      </c>
      <c r="D1365">
        <v>0</v>
      </c>
      <c r="E1365">
        <v>0</v>
      </c>
      <c r="F1365">
        <v>6.0000000000000001E-3</v>
      </c>
    </row>
    <row r="1366" spans="1:6">
      <c r="A1366">
        <v>21</v>
      </c>
      <c r="B1366">
        <v>1.246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22</v>
      </c>
      <c r="B1367">
        <v>1.246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23</v>
      </c>
      <c r="B1368">
        <v>1.2470000000000001</v>
      </c>
      <c r="C1368">
        <v>0</v>
      </c>
      <c r="D1368">
        <v>0</v>
      </c>
      <c r="E1368">
        <v>0</v>
      </c>
      <c r="F1368">
        <v>5.8000000000000003E-2</v>
      </c>
    </row>
    <row r="1369" spans="1:6">
      <c r="A1369">
        <v>24</v>
      </c>
      <c r="B1369">
        <v>1.9039999999999999</v>
      </c>
      <c r="C1369">
        <v>0.66</v>
      </c>
      <c r="D1369">
        <v>0</v>
      </c>
      <c r="E1369">
        <v>0</v>
      </c>
      <c r="F1369">
        <v>-0.23300000000000001</v>
      </c>
    </row>
    <row r="1370" spans="1:6">
      <c r="A1370">
        <v>25</v>
      </c>
      <c r="B1370">
        <v>1.9</v>
      </c>
      <c r="C1370">
        <v>0</v>
      </c>
      <c r="D1370">
        <v>0</v>
      </c>
      <c r="E1370">
        <v>0</v>
      </c>
      <c r="F1370">
        <v>-0.19</v>
      </c>
    </row>
    <row r="1371" spans="1:6">
      <c r="A1371">
        <v>26</v>
      </c>
      <c r="B1371">
        <v>1.9059999999999999</v>
      </c>
      <c r="C1371">
        <v>0</v>
      </c>
      <c r="D1371">
        <v>0</v>
      </c>
      <c r="E1371">
        <v>0</v>
      </c>
      <c r="F1371">
        <v>0.30499999999999999</v>
      </c>
    </row>
    <row r="1372" spans="1:6">
      <c r="A1372">
        <v>27</v>
      </c>
      <c r="B1372">
        <v>1.9059999999999999</v>
      </c>
      <c r="C1372">
        <v>0</v>
      </c>
      <c r="D1372">
        <v>0</v>
      </c>
      <c r="E1372">
        <v>0</v>
      </c>
      <c r="F1372">
        <v>0</v>
      </c>
    </row>
    <row r="1373" spans="1:6">
      <c r="A1373">
        <v>28</v>
      </c>
      <c r="B1373">
        <v>1.9059999999999999</v>
      </c>
      <c r="C1373">
        <v>0</v>
      </c>
      <c r="D1373">
        <v>0</v>
      </c>
      <c r="E1373">
        <v>0</v>
      </c>
      <c r="F1373">
        <v>0</v>
      </c>
    </row>
    <row r="1374" spans="1:6">
      <c r="A1374">
        <v>29</v>
      </c>
      <c r="B1374">
        <v>1.9059999999999999</v>
      </c>
      <c r="C1374">
        <v>0</v>
      </c>
      <c r="D1374">
        <v>0</v>
      </c>
      <c r="E1374">
        <v>0</v>
      </c>
      <c r="F1374">
        <v>0</v>
      </c>
    </row>
    <row r="1375" spans="1:6">
      <c r="A1375">
        <v>30</v>
      </c>
      <c r="B1375">
        <v>1.399</v>
      </c>
      <c r="C1375">
        <v>-0.51</v>
      </c>
      <c r="D1375">
        <v>0</v>
      </c>
      <c r="E1375">
        <v>0</v>
      </c>
      <c r="F1375">
        <v>0.184</v>
      </c>
    </row>
    <row r="1376" spans="1:6">
      <c r="A1376">
        <v>31</v>
      </c>
      <c r="B1376">
        <v>1.3069999999999999</v>
      </c>
      <c r="C1376">
        <v>-9.4E-2</v>
      </c>
      <c r="D1376">
        <v>0</v>
      </c>
      <c r="E1376">
        <v>0</v>
      </c>
      <c r="F1376">
        <v>0.11600000000000001</v>
      </c>
    </row>
    <row r="1379" spans="1:9">
      <c r="A1379" t="s">
        <v>1415</v>
      </c>
    </row>
    <row r="1381" spans="1:9">
      <c r="A1381" t="s">
        <v>1416</v>
      </c>
      <c r="B1381" t="s">
        <v>1417</v>
      </c>
      <c r="C1381" t="s">
        <v>1418</v>
      </c>
    </row>
    <row r="1382" spans="1:9">
      <c r="A1382" t="s">
        <v>1419</v>
      </c>
      <c r="B1382" t="s">
        <v>1420</v>
      </c>
      <c r="C1382" t="s">
        <v>1421</v>
      </c>
    </row>
    <row r="1383" spans="1:9">
      <c r="A1383" t="s">
        <v>1419</v>
      </c>
      <c r="B1383" t="s">
        <v>1422</v>
      </c>
      <c r="C1383" t="s">
        <v>1421</v>
      </c>
    </row>
    <row r="1384" spans="1:9">
      <c r="A1384">
        <v>1</v>
      </c>
      <c r="B1384" t="s">
        <v>1423</v>
      </c>
      <c r="C1384" t="s">
        <v>1421</v>
      </c>
    </row>
    <row r="1385" spans="1:9">
      <c r="A1385">
        <v>2</v>
      </c>
      <c r="B1385" t="s">
        <v>1424</v>
      </c>
      <c r="C1385" t="s">
        <v>1421</v>
      </c>
    </row>
    <row r="1386" spans="1:9">
      <c r="A1386">
        <v>3</v>
      </c>
      <c r="B1386" t="s">
        <v>1425</v>
      </c>
      <c r="C1386" t="s">
        <v>1421</v>
      </c>
    </row>
    <row r="1387" spans="1:9">
      <c r="A1387">
        <v>4</v>
      </c>
      <c r="B1387" t="s">
        <v>1426</v>
      </c>
      <c r="C1387" t="s">
        <v>1421</v>
      </c>
    </row>
    <row r="1388" spans="1:9">
      <c r="A1388">
        <v>6</v>
      </c>
      <c r="B1388" t="s">
        <v>1437</v>
      </c>
      <c r="C1388" t="s">
        <v>1421</v>
      </c>
    </row>
    <row r="1389" spans="1:9">
      <c r="A1389">
        <v>8</v>
      </c>
      <c r="B1389" t="s">
        <v>1427</v>
      </c>
      <c r="C1389" t="s">
        <v>1421</v>
      </c>
    </row>
    <row r="1390" spans="1:9">
      <c r="A1390">
        <v>15</v>
      </c>
      <c r="B1390" t="s">
        <v>1420</v>
      </c>
      <c r="C1390" t="s">
        <v>1421</v>
      </c>
      <c r="G1390" t="s">
        <v>2245</v>
      </c>
      <c r="H1390" t="s">
        <v>2246</v>
      </c>
      <c r="I1390" t="s">
        <v>1410</v>
      </c>
    </row>
    <row r="1391" spans="1:9">
      <c r="A1391">
        <v>17</v>
      </c>
      <c r="B1391" t="s">
        <v>1428</v>
      </c>
      <c r="C1391" t="s">
        <v>1421</v>
      </c>
      <c r="G1391">
        <v>0</v>
      </c>
      <c r="H1391">
        <v>0</v>
      </c>
      <c r="I1391">
        <v>0.11600000000000001</v>
      </c>
    </row>
    <row r="1392" spans="1:9">
      <c r="A1392">
        <v>18</v>
      </c>
      <c r="B1392" t="s">
        <v>1429</v>
      </c>
      <c r="C1392" t="s">
        <v>1421</v>
      </c>
      <c r="G1392">
        <v>0</v>
      </c>
      <c r="H1392">
        <v>0.30299999999999999</v>
      </c>
      <c r="I1392">
        <v>0.91400000000000003</v>
      </c>
    </row>
    <row r="1393" spans="1:9">
      <c r="A1393" t="s">
        <v>1430</v>
      </c>
      <c r="B1393" t="s">
        <v>1431</v>
      </c>
      <c r="C1393" t="s">
        <v>1421</v>
      </c>
      <c r="G1393">
        <v>0</v>
      </c>
      <c r="H1393">
        <v>0</v>
      </c>
      <c r="I1393">
        <v>0.188</v>
      </c>
    </row>
    <row r="1394" spans="1:9">
      <c r="A1394" t="s">
        <v>1430</v>
      </c>
      <c r="B1394" t="s">
        <v>1432</v>
      </c>
      <c r="C1394" t="s">
        <v>1421</v>
      </c>
      <c r="G1394">
        <v>0</v>
      </c>
      <c r="H1394">
        <v>0</v>
      </c>
      <c r="I1394">
        <v>0</v>
      </c>
    </row>
    <row r="1395" spans="1:9">
      <c r="A1395" t="s">
        <v>1430</v>
      </c>
      <c r="B1395" t="s">
        <v>1433</v>
      </c>
      <c r="C1395" t="s">
        <v>1421</v>
      </c>
      <c r="G1395">
        <v>0</v>
      </c>
      <c r="H1395">
        <v>0</v>
      </c>
      <c r="I1395">
        <v>0</v>
      </c>
    </row>
    <row r="1396" spans="1:9">
      <c r="A1396" t="s">
        <v>1430</v>
      </c>
      <c r="B1396" t="s">
        <v>2204</v>
      </c>
      <c r="C1396" t="s">
        <v>1421</v>
      </c>
      <c r="G1396">
        <v>0</v>
      </c>
      <c r="H1396">
        <v>0</v>
      </c>
      <c r="I1396">
        <v>0</v>
      </c>
    </row>
    <row r="1397" spans="1:9">
      <c r="A1397" t="s">
        <v>1430</v>
      </c>
      <c r="B1397" t="s">
        <v>1434</v>
      </c>
      <c r="C1397" t="s">
        <v>1421</v>
      </c>
      <c r="G1397">
        <v>0</v>
      </c>
      <c r="H1397">
        <v>0</v>
      </c>
      <c r="I1397">
        <v>0</v>
      </c>
    </row>
    <row r="1398" spans="1:9">
      <c r="A1398" t="s">
        <v>1430</v>
      </c>
      <c r="B1398" t="s">
        <v>1435</v>
      </c>
      <c r="C1398" t="s">
        <v>1421</v>
      </c>
      <c r="G1398">
        <v>0</v>
      </c>
      <c r="H1398">
        <v>0</v>
      </c>
      <c r="I1398">
        <v>0</v>
      </c>
    </row>
    <row r="1399" spans="1:9">
      <c r="A1399" t="s">
        <v>1430</v>
      </c>
      <c r="B1399" t="s">
        <v>1436</v>
      </c>
      <c r="C1399" t="s">
        <v>1421</v>
      </c>
      <c r="G1399">
        <v>0</v>
      </c>
      <c r="H1399">
        <v>0</v>
      </c>
      <c r="I1399">
        <v>0</v>
      </c>
    </row>
    <row r="1403" spans="1:9">
      <c r="A1403" t="s">
        <v>2280</v>
      </c>
      <c r="G1403" t="s">
        <v>2245</v>
      </c>
      <c r="H1403" t="s">
        <v>2246</v>
      </c>
      <c r="I1403" t="s">
        <v>1410</v>
      </c>
    </row>
    <row r="1404" spans="1:9">
      <c r="A1404" t="s">
        <v>2248</v>
      </c>
      <c r="B1404">
        <v>0</v>
      </c>
      <c r="C1404">
        <v>0</v>
      </c>
      <c r="D1404">
        <v>0</v>
      </c>
      <c r="E1404">
        <v>0.46</v>
      </c>
      <c r="F1404">
        <v>9.8000000000000004E-2</v>
      </c>
      <c r="G1404">
        <v>0</v>
      </c>
      <c r="H1404">
        <v>0.30299999999999999</v>
      </c>
      <c r="I1404">
        <v>0.86099999999999999</v>
      </c>
    </row>
    <row r="1405" spans="1:9">
      <c r="A1405" t="s">
        <v>2249</v>
      </c>
      <c r="B1405">
        <v>0</v>
      </c>
      <c r="C1405">
        <v>0</v>
      </c>
      <c r="D1405">
        <v>0</v>
      </c>
      <c r="E1405">
        <v>0.154</v>
      </c>
      <c r="F1405">
        <v>0</v>
      </c>
      <c r="G1405">
        <v>0</v>
      </c>
      <c r="H1405">
        <v>0</v>
      </c>
      <c r="I1405">
        <v>0.154</v>
      </c>
    </row>
    <row r="1406" spans="1:9">
      <c r="A1406" t="s">
        <v>2250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2251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2252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2247</v>
      </c>
      <c r="B1421">
        <v>0</v>
      </c>
      <c r="C1421">
        <v>0</v>
      </c>
      <c r="D1421">
        <v>0</v>
      </c>
      <c r="E1421">
        <v>0.113</v>
      </c>
      <c r="F1421">
        <v>0.09</v>
      </c>
      <c r="G1421">
        <v>0</v>
      </c>
      <c r="H1421">
        <v>0</v>
      </c>
      <c r="I1421">
        <v>0.20300000000000001</v>
      </c>
    </row>
    <row r="1424" spans="1:9">
      <c r="A1424" t="s">
        <v>2265</v>
      </c>
    </row>
    <row r="1425" spans="1:9">
      <c r="A1425" t="s">
        <v>2240</v>
      </c>
      <c r="B1425" t="s">
        <v>2241</v>
      </c>
      <c r="C1425" t="s">
        <v>2242</v>
      </c>
      <c r="D1425" t="s">
        <v>1414</v>
      </c>
      <c r="E1425" t="s">
        <v>2243</v>
      </c>
      <c r="F1425" t="s">
        <v>2244</v>
      </c>
      <c r="G1425" t="s">
        <v>2245</v>
      </c>
      <c r="H1425" t="s">
        <v>2246</v>
      </c>
      <c r="I1425" t="s">
        <v>1410</v>
      </c>
    </row>
    <row r="1426" spans="1:9">
      <c r="A1426" t="s">
        <v>2266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2270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2271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16</v>
      </c>
      <c r="B1450" t="s">
        <v>2217</v>
      </c>
      <c r="C1450" t="s">
        <v>1421</v>
      </c>
    </row>
    <row r="1451" spans="1:3">
      <c r="A1451">
        <v>17</v>
      </c>
      <c r="B1451" t="s">
        <v>1428</v>
      </c>
      <c r="C1451" t="s">
        <v>1421</v>
      </c>
    </row>
    <row r="1452" spans="1:3">
      <c r="A1452">
        <v>18</v>
      </c>
      <c r="B1452" t="s">
        <v>1429</v>
      </c>
      <c r="C1452" t="s">
        <v>1421</v>
      </c>
    </row>
    <row r="1453" spans="1:3">
      <c r="A1453">
        <v>19</v>
      </c>
      <c r="B1453" t="s">
        <v>2272</v>
      </c>
      <c r="C1453" t="s">
        <v>1421</v>
      </c>
    </row>
    <row r="1454" spans="1:3">
      <c r="A1454">
        <v>20</v>
      </c>
      <c r="B1454" t="s">
        <v>2273</v>
      </c>
      <c r="C1454" t="s">
        <v>1421</v>
      </c>
    </row>
    <row r="1455" spans="1:3">
      <c r="A1455" t="s">
        <v>1430</v>
      </c>
      <c r="B1455" t="s">
        <v>1431</v>
      </c>
      <c r="C1455" t="s">
        <v>1421</v>
      </c>
    </row>
    <row r="1456" spans="1:3">
      <c r="A1456" t="s">
        <v>1430</v>
      </c>
      <c r="B1456" t="s">
        <v>1432</v>
      </c>
      <c r="C1456" t="s">
        <v>1421</v>
      </c>
    </row>
    <row r="1457" spans="1:3">
      <c r="A1457" t="s">
        <v>1430</v>
      </c>
      <c r="B1457" t="s">
        <v>1433</v>
      </c>
      <c r="C1457" t="s">
        <v>1421</v>
      </c>
    </row>
    <row r="1458" spans="1:3">
      <c r="A1458" t="s">
        <v>1430</v>
      </c>
      <c r="B1458" t="s">
        <v>2204</v>
      </c>
      <c r="C1458" t="s">
        <v>1421</v>
      </c>
    </row>
    <row r="1459" spans="1:3">
      <c r="A1459" t="s">
        <v>1430</v>
      </c>
      <c r="B1459" t="s">
        <v>1434</v>
      </c>
      <c r="C1459" t="s">
        <v>1421</v>
      </c>
    </row>
    <row r="1460" spans="1:3">
      <c r="A1460" t="s">
        <v>1430</v>
      </c>
      <c r="B1460" t="s">
        <v>1435</v>
      </c>
      <c r="C1460" t="s">
        <v>1421</v>
      </c>
    </row>
    <row r="1461" spans="1:3">
      <c r="A1461" t="s">
        <v>1430</v>
      </c>
      <c r="B1461" t="s">
        <v>1436</v>
      </c>
      <c r="C1461" t="s">
        <v>1421</v>
      </c>
    </row>
    <row r="1464" spans="1:3">
      <c r="A1464" t="s">
        <v>2239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בדיקות</vt:lpstr>
      <vt:lpstr>דוח תשואות מורחב</vt:lpstr>
      <vt:lpstr>14036 מקיפה</vt:lpstr>
      <vt:lpstr>14037 50 ומטה</vt:lpstr>
      <vt:lpstr>14038 50-60</vt:lpstr>
      <vt:lpstr>14039 60 ומעלה</vt:lpstr>
      <vt:lpstr>14054 SP500</vt:lpstr>
      <vt:lpstr>מקבלי קצבה</vt:lpstr>
      <vt:lpstr>מניות 14040</vt:lpstr>
      <vt:lpstr>14042 כהלכה</vt:lpstr>
      <vt:lpstr>14334 מחקה מדדי מניות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2023-08-09T14:32:24Z</dcterms:modified>
</cp:coreProperties>
</file>